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0" yWindow="100" windowWidth="24380" windowHeight="12540" tabRatio="500" activeTab="3"/>
  </bookViews>
  <sheets>
    <sheet name="prazdniny" sheetId="1" r:id="rId1"/>
    <sheet name="zari" sheetId="2" r:id="rId2"/>
    <sheet name="říjen" sheetId="3" r:id="rId3"/>
    <sheet name="listopad" sheetId="4" r:id="rId4"/>
  </sheets>
  <definedNames/>
  <calcPr fullCalcOnLoad="1"/>
</workbook>
</file>

<file path=xl/sharedStrings.xml><?xml version="1.0" encoding="utf-8"?>
<sst xmlns="http://schemas.openxmlformats.org/spreadsheetml/2006/main" count="1813" uniqueCount="88">
  <si>
    <t xml:space="preserve">SpS Svitavy: starší žákyně "A" 2011/2012
</t>
  </si>
  <si>
    <t xml:space="preserve">trenéři:
</t>
  </si>
  <si>
    <t>Jiří Švihel</t>
  </si>
  <si>
    <t>Pavlína Švihelová</t>
  </si>
  <si>
    <t>Marcelka Smělá</t>
  </si>
  <si>
    <t>červenec</t>
  </si>
  <si>
    <t>Hošťálková</t>
  </si>
  <si>
    <t>srpen</t>
  </si>
  <si>
    <t>10.</t>
  </si>
  <si>
    <t>12.</t>
  </si>
  <si>
    <t>14.</t>
  </si>
  <si>
    <t>16.</t>
  </si>
  <si>
    <t>19.</t>
  </si>
  <si>
    <t>24.</t>
  </si>
  <si>
    <t>25.</t>
  </si>
  <si>
    <t>27.7.-5.8.</t>
  </si>
  <si>
    <t>8.</t>
  </si>
  <si>
    <t>13.</t>
  </si>
  <si>
    <t>15.</t>
  </si>
  <si>
    <t>17.</t>
  </si>
  <si>
    <t>Lup</t>
  </si>
  <si>
    <t>21.</t>
  </si>
  <si>
    <t>22.</t>
  </si>
  <si>
    <t>27.</t>
  </si>
  <si>
    <t>28.</t>
  </si>
  <si>
    <t>29.</t>
  </si>
  <si>
    <t>30.</t>
  </si>
  <si>
    <t>přítomen</t>
  </si>
  <si>
    <t>omluven</t>
  </si>
  <si>
    <t>neomluv.</t>
  </si>
  <si>
    <t>%</t>
  </si>
  <si>
    <t>Dědková Lucie</t>
  </si>
  <si>
    <t>x</t>
  </si>
  <si>
    <t>o</t>
  </si>
  <si>
    <t>Ďuriančíková Petra</t>
  </si>
  <si>
    <t>Hendrichová Veronika</t>
  </si>
  <si>
    <t>Kociánová Kateřina</t>
  </si>
  <si>
    <t>Kroulíková Markéta</t>
  </si>
  <si>
    <t>Kryštůfková Kristýna</t>
  </si>
  <si>
    <t>-</t>
  </si>
  <si>
    <t>Mašlánová Barbora</t>
  </si>
  <si>
    <t>Motálková Tereza</t>
  </si>
  <si>
    <t>Polášková Pavla</t>
  </si>
  <si>
    <t>Špačková Majda</t>
  </si>
  <si>
    <t>Šrůtková Markéta</t>
  </si>
  <si>
    <t>Veselá Aneta</t>
  </si>
  <si>
    <t>Vondrová Veronika</t>
  </si>
  <si>
    <t>Vorbová Magda</t>
  </si>
  <si>
    <t>Benková Sára</t>
  </si>
  <si>
    <t>Haraštová Nikola</t>
  </si>
  <si>
    <t>Marková Nikola</t>
  </si>
  <si>
    <t>Václavková Karolína</t>
  </si>
  <si>
    <t>Fiedlerová Anna</t>
  </si>
  <si>
    <t>Dynková Jana</t>
  </si>
  <si>
    <t>Štulpová Julie</t>
  </si>
  <si>
    <t>počet</t>
  </si>
  <si>
    <t>nepřítomen omluven</t>
  </si>
  <si>
    <t>nepřítomen neomluven</t>
  </si>
  <si>
    <t>nenominován</t>
  </si>
  <si>
    <t>SLUŽBA</t>
  </si>
  <si>
    <t>Rodič na schůzi</t>
  </si>
  <si>
    <t>KP stžky</t>
  </si>
  <si>
    <t>KP kky</t>
  </si>
  <si>
    <t>český pohár</t>
  </si>
  <si>
    <t>minikemp</t>
  </si>
  <si>
    <t>září</t>
  </si>
  <si>
    <t>říjen</t>
  </si>
  <si>
    <t>SY</t>
  </si>
  <si>
    <t>4.</t>
  </si>
  <si>
    <t>6.</t>
  </si>
  <si>
    <t>FM</t>
  </si>
  <si>
    <t>11.</t>
  </si>
  <si>
    <t>18.</t>
  </si>
  <si>
    <t>20.</t>
  </si>
  <si>
    <t>2.</t>
  </si>
  <si>
    <t>5.</t>
  </si>
  <si>
    <t>7.</t>
  </si>
  <si>
    <t>Kratochvílová Kiki</t>
  </si>
  <si>
    <t>Reisová Gabča</t>
  </si>
  <si>
    <t>turnaje</t>
  </si>
  <si>
    <t>listopad</t>
  </si>
  <si>
    <t>9.</t>
  </si>
  <si>
    <t>23.</t>
  </si>
  <si>
    <t>26.</t>
  </si>
  <si>
    <t>ČPk</t>
  </si>
  <si>
    <t>Bow</t>
  </si>
  <si>
    <t>1.</t>
  </si>
  <si>
    <t>1ČP</t>
  </si>
</sst>
</file>

<file path=xl/styles.xml><?xml version="1.0" encoding="utf-8"?>
<styleSheet xmlns="http://schemas.openxmlformats.org/spreadsheetml/2006/main">
  <numFmts count="8">
    <numFmt numFmtId="5" formatCode="#,##0&quot; Kã&quot;;\-#,##0&quot; Kã&quot;"/>
    <numFmt numFmtId="6" formatCode="#,##0&quot; Kã&quot;;[Red]\-#,##0&quot; Kã&quot;"/>
    <numFmt numFmtId="7" formatCode="#,##0.00&quot; Kã&quot;;\-#,##0.00&quot; Kã&quot;"/>
    <numFmt numFmtId="8" formatCode="#,##0.00&quot; Kã&quot;;[Red]\-#,##0.00&quot; Kã&quot;"/>
    <numFmt numFmtId="42" formatCode="_-* #,##0&quot; Kã&quot;_-;\-* #,##0&quot; Kã&quot;_-;_-* &quot;-&quot;&quot; Kã&quot;_-;_-@_-"/>
    <numFmt numFmtId="41" formatCode="_-* #,##0_ _K_ã_-;\-* #,##0_ _K_ã_-;_-* &quot;-&quot;_ _K_ã_-;_-@_-"/>
    <numFmt numFmtId="44" formatCode="_-* #,##0.00&quot; Kã&quot;_-;\-* #,##0.00&quot; Kã&quot;_-;_-* &quot;-&quot;??&quot; Kã&quot;_-;_-@_-"/>
    <numFmt numFmtId="43" formatCode="_-* #,##0.00_ _K_ã_-;\-* #,##0.00_ _K_ã_-;_-* &quot;-&quot;??_ _K_ã_-;_-@_-"/>
  </numFmts>
  <fonts count="9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u val="single"/>
      <sz val="10"/>
      <color indexed="61"/>
      <name val="Arial"/>
      <family val="2"/>
    </font>
    <font>
      <u val="single"/>
      <sz val="10"/>
      <color indexed="12"/>
      <name val="Arial"/>
      <family val="2"/>
    </font>
    <font>
      <sz val="8"/>
      <name val="Verdana"/>
      <family val="0"/>
    </font>
    <font>
      <b/>
      <sz val="8"/>
      <name val="Arial"/>
      <family val="0"/>
    </font>
    <font>
      <sz val="8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wrapText="1"/>
    </xf>
    <xf numFmtId="0" fontId="7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8" fillId="2" borderId="0" xfId="0" applyNumberFormat="1" applyFont="1" applyFill="1" applyAlignment="1">
      <alignment horizontal="center" vertical="center" wrapText="1"/>
    </xf>
    <xf numFmtId="0" fontId="8" fillId="3" borderId="0" xfId="0" applyNumberFormat="1" applyFont="1" applyFill="1" applyAlignment="1">
      <alignment horizontal="center" vertical="center" wrapText="1"/>
    </xf>
    <xf numFmtId="0" fontId="8" fillId="4" borderId="0" xfId="0" applyNumberFormat="1" applyFont="1" applyFill="1" applyAlignment="1">
      <alignment horizontal="center" vertical="center" wrapText="1"/>
    </xf>
    <xf numFmtId="0" fontId="8" fillId="5" borderId="0" xfId="0" applyNumberFormat="1" applyFont="1" applyFill="1" applyAlignment="1">
      <alignment horizontal="center" vertical="center" wrapText="1"/>
    </xf>
    <xf numFmtId="0" fontId="8" fillId="6" borderId="0" xfId="0" applyNumberFormat="1" applyFont="1" applyFill="1" applyAlignment="1">
      <alignment horizontal="center" vertical="center" wrapText="1"/>
    </xf>
    <xf numFmtId="0" fontId="0" fillId="6" borderId="0" xfId="0" applyNumberFormat="1" applyFont="1" applyFill="1" applyAlignment="1">
      <alignment horizontal="center" vertical="center" wrapText="1"/>
    </xf>
    <xf numFmtId="0" fontId="0" fillId="0" borderId="1" xfId="0" applyNumberFormat="1" applyFill="1" applyBorder="1" applyAlignment="1">
      <alignment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 wrapText="1"/>
    </xf>
    <xf numFmtId="0" fontId="0" fillId="7" borderId="3" xfId="0" applyNumberFormat="1" applyFill="1" applyBorder="1" applyAlignment="1">
      <alignment horizontal="center" vertical="center" wrapText="1"/>
    </xf>
    <xf numFmtId="0" fontId="0" fillId="8" borderId="3" xfId="0" applyNumberFormat="1" applyFill="1" applyBorder="1" applyAlignment="1">
      <alignment horizontal="center" vertical="center" wrapText="1"/>
    </xf>
    <xf numFmtId="0" fontId="0" fillId="9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7" borderId="7" xfId="0" applyNumberFormat="1" applyFill="1" applyBorder="1" applyAlignment="1">
      <alignment horizontal="center" vertical="center" wrapText="1"/>
    </xf>
    <xf numFmtId="0" fontId="0" fillId="8" borderId="7" xfId="0" applyNumberFormat="1" applyFill="1" applyBorder="1" applyAlignment="1">
      <alignment horizontal="center" vertical="center" wrapText="1"/>
    </xf>
    <xf numFmtId="0" fontId="0" fillId="9" borderId="7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9" fontId="2" fillId="0" borderId="5" xfId="0" applyNumberFormat="1" applyFont="1" applyFill="1" applyBorder="1" applyAlignment="1">
      <alignment horizontal="center" vertical="center" wrapText="1"/>
    </xf>
    <xf numFmtId="9" fontId="0" fillId="0" borderId="5" xfId="0" applyNumberFormat="1" applyFont="1" applyFill="1" applyBorder="1" applyAlignment="1">
      <alignment horizontal="center" vertical="center" wrapText="1"/>
    </xf>
    <xf numFmtId="0" fontId="0" fillId="0" borderId="6" xfId="0" applyNumberFormat="1" applyFill="1" applyBorder="1" applyAlignment="1">
      <alignment horizontal="center" vertical="center" wrapText="1"/>
    </xf>
    <xf numFmtId="0" fontId="8" fillId="6" borderId="9" xfId="0" applyNumberFormat="1" applyFont="1" applyFill="1" applyBorder="1" applyAlignment="1">
      <alignment horizontal="center" vertical="center" wrapText="1"/>
    </xf>
    <xf numFmtId="0" fontId="8" fillId="1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0" fillId="7" borderId="13" xfId="0" applyNumberFormat="1" applyFill="1" applyBorder="1" applyAlignment="1">
      <alignment horizontal="center" vertical="center" wrapText="1"/>
    </xf>
    <xf numFmtId="0" fontId="0" fillId="8" borderId="13" xfId="0" applyNumberFormat="1" applyFill="1" applyBorder="1" applyAlignment="1">
      <alignment horizontal="center" vertical="center" wrapText="1"/>
    </xf>
    <xf numFmtId="0" fontId="0" fillId="9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9" fontId="0" fillId="0" borderId="11" xfId="0" applyNumberFormat="1" applyFont="1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9" borderId="0" xfId="0" applyNumberFormat="1" applyFont="1" applyFill="1" applyBorder="1" applyAlignment="1">
      <alignment horizontal="center" vertical="center" wrapText="1"/>
    </xf>
    <xf numFmtId="9" fontId="0" fillId="0" borderId="0" xfId="0" applyNumberFormat="1" applyFont="1" applyFill="1" applyAlignment="1">
      <alignment horizontal="center" vertical="center" wrapText="1"/>
    </xf>
    <xf numFmtId="0" fontId="0" fillId="0" borderId="16" xfId="0" applyNumberFormat="1" applyFill="1" applyBorder="1" applyAlignment="1">
      <alignment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center" vertical="center" wrapText="1"/>
    </xf>
    <xf numFmtId="0" fontId="0" fillId="9" borderId="17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9" borderId="10" xfId="0" applyNumberFormat="1" applyFont="1" applyFill="1" applyBorder="1" applyAlignment="1">
      <alignment horizontal="center" vertical="center" wrapText="1"/>
    </xf>
    <xf numFmtId="0" fontId="0" fillId="7" borderId="0" xfId="0" applyNumberForma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wrapText="1"/>
    </xf>
    <xf numFmtId="0" fontId="0" fillId="0" borderId="0" xfId="0" applyFill="1" applyAlignment="1">
      <alignment vertical="center"/>
    </xf>
    <xf numFmtId="0" fontId="0" fillId="7" borderId="0" xfId="0" applyNumberFormat="1" applyFill="1" applyAlignment="1">
      <alignment wrapText="1"/>
    </xf>
    <xf numFmtId="9" fontId="0" fillId="0" borderId="0" xfId="0" applyNumberFormat="1" applyFont="1" applyFill="1" applyAlignment="1">
      <alignment horizontal="center" wrapText="1"/>
    </xf>
    <xf numFmtId="0" fontId="0" fillId="8" borderId="0" xfId="0" applyNumberFormat="1" applyFill="1" applyAlignment="1">
      <alignment wrapText="1"/>
    </xf>
    <xf numFmtId="0" fontId="0" fillId="11" borderId="0" xfId="0" applyNumberFormat="1" applyFill="1" applyAlignment="1">
      <alignment wrapText="1"/>
    </xf>
    <xf numFmtId="0" fontId="0" fillId="10" borderId="0" xfId="0" applyNumberFormat="1" applyFill="1" applyAlignment="1">
      <alignment wrapText="1"/>
    </xf>
    <xf numFmtId="0" fontId="0" fillId="12" borderId="0" xfId="0" applyFill="1" applyAlignment="1">
      <alignment vertical="center"/>
    </xf>
    <xf numFmtId="0" fontId="8" fillId="13" borderId="0" xfId="0" applyNumberFormat="1" applyFont="1" applyFill="1" applyAlignment="1">
      <alignment horizontal="center" vertical="center" wrapText="1"/>
    </xf>
    <xf numFmtId="0" fontId="0" fillId="13" borderId="3" xfId="0" applyNumberFormat="1" applyFill="1" applyBorder="1" applyAlignment="1">
      <alignment horizontal="center" vertical="center" wrapText="1"/>
    </xf>
    <xf numFmtId="0" fontId="0" fillId="13" borderId="7" xfId="0" applyNumberFormat="1" applyFill="1" applyBorder="1" applyAlignment="1">
      <alignment horizontal="center" vertical="center" wrapText="1"/>
    </xf>
    <xf numFmtId="0" fontId="0" fillId="13" borderId="13" xfId="0" applyNumberFormat="1" applyFill="1" applyBorder="1" applyAlignment="1">
      <alignment horizontal="center" vertical="center" wrapText="1"/>
    </xf>
    <xf numFmtId="0" fontId="0" fillId="0" borderId="0" xfId="0" applyNumberFormat="1" applyFill="1" applyAlignment="1">
      <alignment wrapText="1"/>
    </xf>
    <xf numFmtId="0" fontId="0" fillId="13" borderId="0" xfId="0" applyNumberFormat="1" applyFill="1" applyBorder="1" applyAlignment="1">
      <alignment horizontal="center" vertical="center" wrapText="1"/>
    </xf>
    <xf numFmtId="0" fontId="0" fillId="13" borderId="17" xfId="0" applyNumberFormat="1" applyFill="1" applyBorder="1" applyAlignment="1">
      <alignment horizontal="center" vertical="center" wrapText="1"/>
    </xf>
    <xf numFmtId="0" fontId="0" fillId="13" borderId="10" xfId="0" applyNumberFormat="1" applyFont="1" applyFill="1" applyBorder="1" applyAlignment="1">
      <alignment horizontal="center" vertical="center" wrapText="1"/>
    </xf>
    <xf numFmtId="0" fontId="0" fillId="13" borderId="0" xfId="0" applyNumberFormat="1" applyFont="1" applyFill="1" applyBorder="1" applyAlignment="1">
      <alignment horizontal="center" vertical="center" wrapText="1"/>
    </xf>
    <xf numFmtId="0" fontId="0" fillId="13" borderId="17" xfId="0" applyNumberFormat="1" applyFont="1" applyFill="1" applyBorder="1" applyAlignment="1">
      <alignment horizontal="center" vertical="center" wrapText="1"/>
    </xf>
    <xf numFmtId="0" fontId="0" fillId="13" borderId="0" xfId="0" applyNumberFormat="1" applyFont="1" applyFill="1" applyAlignment="1">
      <alignment horizontal="center" vertical="center" wrapText="1"/>
    </xf>
    <xf numFmtId="0" fontId="8" fillId="8" borderId="0" xfId="0" applyNumberFormat="1" applyFont="1" applyFill="1" applyAlignment="1">
      <alignment horizontal="center" vertical="center" wrapText="1"/>
    </xf>
    <xf numFmtId="0" fontId="8" fillId="11" borderId="0" xfId="0" applyNumberFormat="1" applyFont="1" applyFill="1" applyAlignment="1">
      <alignment horizontal="center" vertical="center" wrapText="1"/>
    </xf>
    <xf numFmtId="0" fontId="8" fillId="10" borderId="0" xfId="0" applyNumberFormat="1" applyFont="1" applyFill="1" applyAlignment="1">
      <alignment horizontal="center" vertical="center" wrapText="1"/>
    </xf>
    <xf numFmtId="0" fontId="0" fillId="0" borderId="18" xfId="0" applyNumberFormat="1" applyFill="1" applyBorder="1" applyAlignment="1">
      <alignment vertical="center" wrapText="1"/>
    </xf>
    <xf numFmtId="0" fontId="0" fillId="11" borderId="3" xfId="0" applyNumberFormat="1" applyFill="1" applyBorder="1" applyAlignment="1">
      <alignment horizontal="center" vertical="center" wrapText="1"/>
    </xf>
    <xf numFmtId="0" fontId="0" fillId="10" borderId="3" xfId="0" applyNumberFormat="1" applyFont="1" applyFill="1" applyBorder="1" applyAlignment="1">
      <alignment horizontal="center" vertical="center" wrapText="1"/>
    </xf>
    <xf numFmtId="9" fontId="0" fillId="0" borderId="19" xfId="0" applyNumberFormat="1" applyFont="1" applyFill="1" applyBorder="1" applyAlignment="1">
      <alignment horizontal="center" vertical="center" wrapText="1"/>
    </xf>
    <xf numFmtId="0" fontId="0" fillId="0" borderId="20" xfId="0" applyNumberFormat="1" applyFill="1" applyBorder="1" applyAlignment="1">
      <alignment vertical="center" wrapText="1"/>
    </xf>
    <xf numFmtId="0" fontId="0" fillId="8" borderId="7" xfId="0" applyNumberFormat="1" applyFont="1" applyFill="1" applyBorder="1" applyAlignment="1">
      <alignment horizontal="center" vertical="center" wrapText="1"/>
    </xf>
    <xf numFmtId="0" fontId="0" fillId="11" borderId="7" xfId="0" applyNumberFormat="1" applyFill="1" applyBorder="1" applyAlignment="1">
      <alignment horizontal="center" vertical="center" wrapText="1"/>
    </xf>
    <xf numFmtId="0" fontId="0" fillId="10" borderId="7" xfId="0" applyNumberFormat="1" applyFill="1" applyBorder="1" applyAlignment="1">
      <alignment horizontal="center" vertical="center" wrapText="1"/>
    </xf>
    <xf numFmtId="0" fontId="0" fillId="10" borderId="7" xfId="0" applyNumberFormat="1" applyFont="1" applyFill="1" applyBorder="1" applyAlignment="1">
      <alignment horizontal="center" vertical="center" wrapText="1"/>
    </xf>
    <xf numFmtId="9" fontId="0" fillId="0" borderId="21" xfId="0" applyNumberFormat="1" applyFont="1" applyFill="1" applyBorder="1" applyAlignment="1">
      <alignment horizontal="center" vertical="center" wrapText="1"/>
    </xf>
    <xf numFmtId="0" fontId="0" fillId="13" borderId="7" xfId="0" applyNumberFormat="1" applyFont="1" applyFill="1" applyBorder="1" applyAlignment="1">
      <alignment horizontal="center" vertical="center" wrapText="1"/>
    </xf>
    <xf numFmtId="0" fontId="0" fillId="0" borderId="22" xfId="0" applyNumberFormat="1" applyFill="1" applyBorder="1" applyAlignment="1">
      <alignment vertical="center" wrapText="1"/>
    </xf>
    <xf numFmtId="0" fontId="0" fillId="8" borderId="13" xfId="0" applyNumberFormat="1" applyFont="1" applyFill="1" applyBorder="1" applyAlignment="1">
      <alignment horizontal="center" vertical="center" wrapText="1"/>
    </xf>
    <xf numFmtId="0" fontId="0" fillId="11" borderId="13" xfId="0" applyNumberFormat="1" applyFill="1" applyBorder="1" applyAlignment="1">
      <alignment horizontal="center" vertical="center" wrapText="1"/>
    </xf>
    <xf numFmtId="0" fontId="0" fillId="10" borderId="13" xfId="0" applyNumberFormat="1" applyFont="1" applyFill="1" applyBorder="1" applyAlignment="1">
      <alignment horizontal="center" vertical="center" wrapText="1"/>
    </xf>
    <xf numFmtId="9" fontId="0" fillId="0" borderId="23" xfId="0" applyNumberFormat="1" applyFont="1" applyFill="1" applyBorder="1" applyAlignment="1">
      <alignment horizontal="center" vertical="center" wrapText="1"/>
    </xf>
    <xf numFmtId="0" fontId="0" fillId="8" borderId="0" xfId="0" applyNumberFormat="1" applyFill="1" applyBorder="1" applyAlignment="1">
      <alignment horizontal="center" vertical="center" wrapText="1"/>
    </xf>
    <xf numFmtId="0" fontId="0" fillId="8" borderId="0" xfId="0" applyNumberFormat="1" applyFont="1" applyFill="1" applyBorder="1" applyAlignment="1">
      <alignment horizontal="center" vertical="center" wrapText="1"/>
    </xf>
    <xf numFmtId="0" fontId="0" fillId="11" borderId="0" xfId="0" applyNumberFormat="1" applyFont="1" applyFill="1" applyBorder="1" applyAlignment="1">
      <alignment horizontal="center" vertical="center" wrapText="1"/>
    </xf>
    <xf numFmtId="0" fontId="0" fillId="10" borderId="0" xfId="0" applyNumberFormat="1" applyFont="1" applyFill="1" applyBorder="1" applyAlignment="1">
      <alignment horizontal="center" vertical="center" wrapText="1"/>
    </xf>
    <xf numFmtId="0" fontId="0" fillId="11" borderId="0" xfId="0" applyNumberFormat="1" applyFill="1" applyBorder="1" applyAlignment="1">
      <alignment horizontal="center" vertical="center" wrapText="1"/>
    </xf>
    <xf numFmtId="0" fontId="0" fillId="8" borderId="17" xfId="0" applyNumberFormat="1" applyFill="1" applyBorder="1" applyAlignment="1">
      <alignment horizontal="center" vertical="center" wrapText="1"/>
    </xf>
    <xf numFmtId="0" fontId="0" fillId="8" borderId="17" xfId="0" applyNumberFormat="1" applyFont="1" applyFill="1" applyBorder="1" applyAlignment="1">
      <alignment horizontal="center" vertical="center" wrapText="1"/>
    </xf>
    <xf numFmtId="0" fontId="0" fillId="11" borderId="17" xfId="0" applyNumberFormat="1" applyFont="1" applyFill="1" applyBorder="1" applyAlignment="1">
      <alignment horizontal="center" vertical="center" wrapText="1"/>
    </xf>
    <xf numFmtId="0" fontId="0" fillId="10" borderId="17" xfId="0" applyNumberFormat="1" applyFont="1" applyFill="1" applyBorder="1" applyAlignment="1">
      <alignment horizontal="center" vertical="center" wrapText="1"/>
    </xf>
    <xf numFmtId="0" fontId="0" fillId="8" borderId="10" xfId="0" applyNumberFormat="1" applyFill="1" applyBorder="1" applyAlignment="1">
      <alignment horizontal="center" vertical="center" wrapText="1"/>
    </xf>
    <xf numFmtId="0" fontId="0" fillId="8" borderId="10" xfId="0" applyNumberFormat="1" applyFont="1" applyFill="1" applyBorder="1" applyAlignment="1">
      <alignment horizontal="center" vertical="center" wrapText="1"/>
    </xf>
    <xf numFmtId="0" fontId="0" fillId="11" borderId="10" xfId="0" applyNumberFormat="1" applyFont="1" applyFill="1" applyBorder="1" applyAlignment="1">
      <alignment horizontal="center" vertical="center" wrapText="1"/>
    </xf>
    <xf numFmtId="0" fontId="0" fillId="10" borderId="10" xfId="0" applyNumberFormat="1" applyFont="1" applyFill="1" applyBorder="1" applyAlignment="1">
      <alignment horizontal="center" vertical="center" wrapText="1"/>
    </xf>
    <xf numFmtId="9" fontId="0" fillId="0" borderId="0" xfId="0" applyNumberFormat="1" applyFont="1" applyFill="1" applyBorder="1" applyAlignment="1">
      <alignment horizontal="center" vertical="center" wrapText="1"/>
    </xf>
    <xf numFmtId="0" fontId="0" fillId="11" borderId="17" xfId="0" applyNumberFormat="1" applyFill="1" applyBorder="1" applyAlignment="1">
      <alignment horizontal="center" vertical="center" wrapText="1"/>
    </xf>
    <xf numFmtId="9" fontId="0" fillId="0" borderId="17" xfId="0" applyNumberFormat="1" applyFont="1" applyFill="1" applyBorder="1" applyAlignment="1">
      <alignment horizontal="center" vertical="center" wrapText="1"/>
    </xf>
    <xf numFmtId="0" fontId="0" fillId="8" borderId="0" xfId="0" applyNumberFormat="1" applyFont="1" applyFill="1" applyAlignment="1">
      <alignment horizontal="center" vertical="center" wrapText="1"/>
    </xf>
    <xf numFmtId="0" fontId="0" fillId="11" borderId="0" xfId="0" applyNumberFormat="1" applyFont="1" applyFill="1" applyAlignment="1">
      <alignment horizontal="center" vertical="center" wrapText="1"/>
    </xf>
    <xf numFmtId="0" fontId="8" fillId="6" borderId="10" xfId="0" applyNumberFormat="1" applyFont="1" applyFill="1" applyBorder="1" applyAlignment="1">
      <alignment horizontal="center" vertical="center" wrapText="1"/>
    </xf>
    <xf numFmtId="0" fontId="8" fillId="12" borderId="10" xfId="0" applyNumberFormat="1" applyFont="1" applyFill="1" applyBorder="1" applyAlignment="1">
      <alignment horizontal="center" vertical="center" wrapText="1"/>
    </xf>
    <xf numFmtId="0" fontId="8" fillId="6" borderId="24" xfId="0" applyNumberFormat="1" applyFont="1" applyFill="1" applyBorder="1" applyAlignment="1">
      <alignment horizontal="center" vertical="center" wrapText="1"/>
    </xf>
    <xf numFmtId="0" fontId="8" fillId="14" borderId="10" xfId="0" applyNumberFormat="1" applyFont="1" applyFill="1" applyBorder="1" applyAlignment="1">
      <alignment horizontal="center" vertical="center" wrapText="1"/>
    </xf>
    <xf numFmtId="0" fontId="0" fillId="10" borderId="3" xfId="0" applyNumberFormat="1" applyFill="1" applyBorder="1" applyAlignment="1">
      <alignment horizontal="center" vertical="center" wrapText="1"/>
    </xf>
    <xf numFmtId="0" fontId="0" fillId="12" borderId="3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14" borderId="3" xfId="0" applyNumberFormat="1" applyFont="1" applyFill="1" applyBorder="1" applyAlignment="1">
      <alignment horizontal="center" vertical="center" wrapText="1"/>
    </xf>
    <xf numFmtId="0" fontId="0" fillId="12" borderId="7" xfId="0" applyNumberFormat="1" applyFont="1" applyFill="1" applyBorder="1" applyAlignment="1">
      <alignment horizontal="center" vertical="center" wrapText="1"/>
    </xf>
    <xf numFmtId="0" fontId="0" fillId="14" borderId="7" xfId="0" applyNumberFormat="1" applyFont="1" applyFill="1" applyBorder="1" applyAlignment="1">
      <alignment horizontal="center" vertical="center" wrapText="1"/>
    </xf>
    <xf numFmtId="0" fontId="0" fillId="12" borderId="7" xfId="0" applyNumberFormat="1" applyFill="1" applyBorder="1" applyAlignment="1">
      <alignment horizontal="center" vertical="center" wrapText="1"/>
    </xf>
    <xf numFmtId="0" fontId="0" fillId="12" borderId="13" xfId="0" applyNumberFormat="1" applyFont="1" applyFill="1" applyBorder="1" applyAlignment="1">
      <alignment horizontal="center" vertical="center" wrapText="1"/>
    </xf>
    <xf numFmtId="0" fontId="8" fillId="11" borderId="10" xfId="0" applyNumberFormat="1" applyFont="1" applyFill="1" applyBorder="1" applyAlignment="1">
      <alignment horizontal="center" vertical="center" wrapText="1"/>
    </xf>
    <xf numFmtId="0" fontId="8" fillId="11" borderId="24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10" borderId="13" xfId="0" applyNumberFormat="1" applyFill="1" applyBorder="1" applyAlignment="1">
      <alignment horizontal="center" vertical="center" wrapText="1"/>
    </xf>
    <xf numFmtId="0" fontId="0" fillId="14" borderId="13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12" borderId="0" xfId="0" applyNumberFormat="1" applyFill="1" applyBorder="1" applyAlignment="1">
      <alignment horizontal="center" vertical="center" wrapText="1"/>
    </xf>
    <xf numFmtId="0" fontId="0" fillId="0" borderId="25" xfId="0" applyNumberForma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12" borderId="17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12" borderId="10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12" borderId="0" xfId="0" applyNumberFormat="1" applyFont="1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 wrapText="1"/>
    </xf>
    <xf numFmtId="0" fontId="8" fillId="6" borderId="27" xfId="0" applyNumberFormat="1" applyFont="1" applyFill="1" applyBorder="1" applyAlignment="1">
      <alignment horizontal="center" vertical="center" wrapText="1"/>
    </xf>
    <xf numFmtId="0" fontId="8" fillId="10" borderId="27" xfId="0" applyNumberFormat="1" applyFont="1" applyFill="1" applyBorder="1" applyAlignment="1">
      <alignment horizontal="center" vertical="center" wrapText="1"/>
    </xf>
    <xf numFmtId="0" fontId="0" fillId="6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3" borderId="0" xfId="0" applyNumberFormat="1" applyFont="1" applyFill="1" applyAlignment="1">
      <alignment horizontal="left" vertical="center" wrapText="1"/>
    </xf>
    <xf numFmtId="0" fontId="2" fillId="2" borderId="0" xfId="0" applyNumberFormat="1" applyFont="1" applyFill="1" applyAlignment="1">
      <alignment horizontal="left" vertical="center" wrapText="1"/>
    </xf>
    <xf numFmtId="0" fontId="2" fillId="4" borderId="0" xfId="0" applyNumberFormat="1" applyFont="1" applyFill="1" applyAlignment="1">
      <alignment horizontal="left" vertical="center" wrapText="1"/>
    </xf>
    <xf numFmtId="0" fontId="2" fillId="6" borderId="0" xfId="0" applyNumberFormat="1" applyFont="1" applyFill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8" fillId="8" borderId="9" xfId="0" applyNumberFormat="1" applyFont="1" applyFill="1" applyBorder="1" applyAlignment="1">
      <alignment horizontal="center" vertical="center" wrapText="1"/>
    </xf>
    <xf numFmtId="0" fontId="8" fillId="8" borderId="10" xfId="0" applyNumberFormat="1" applyFont="1" applyFill="1" applyBorder="1" applyAlignment="1">
      <alignment horizontal="center" vertical="center" wrapText="1"/>
    </xf>
    <xf numFmtId="0" fontId="0" fillId="0" borderId="28" xfId="0" applyNumberFormat="1" applyFill="1" applyBorder="1" applyAlignment="1">
      <alignment vertical="center" wrapText="1"/>
    </xf>
    <xf numFmtId="0" fontId="0" fillId="0" borderId="29" xfId="0" applyNumberFormat="1" applyFill="1" applyBorder="1" applyAlignment="1">
      <alignment vertical="center" wrapText="1"/>
    </xf>
    <xf numFmtId="0" fontId="0" fillId="0" borderId="30" xfId="0" applyNumberFormat="1" applyFill="1" applyBorder="1" applyAlignment="1">
      <alignment vertical="center" wrapText="1"/>
    </xf>
    <xf numFmtId="0" fontId="0" fillId="11" borderId="26" xfId="0" applyNumberFormat="1" applyFont="1" applyFill="1" applyBorder="1" applyAlignment="1">
      <alignment horizontal="center" vertical="center" wrapText="1"/>
    </xf>
    <xf numFmtId="0" fontId="0" fillId="8" borderId="16" xfId="0" applyNumberFormat="1" applyFont="1" applyFill="1" applyBorder="1" applyAlignment="1">
      <alignment horizontal="center" vertical="center" wrapText="1"/>
    </xf>
    <xf numFmtId="0" fontId="0" fillId="0" borderId="31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1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Z31" sqref="Z31"/>
    </sheetView>
  </sheetViews>
  <sheetFormatPr defaultColWidth="14.8515625" defaultRowHeight="12.75" customHeight="1"/>
  <cols>
    <col min="1" max="1" width="18.00390625" style="0" customWidth="1"/>
    <col min="2" max="3" width="2.8515625" style="0" customWidth="1"/>
    <col min="4" max="4" width="3.28125" style="0" customWidth="1"/>
    <col min="5" max="8" width="2.8515625" style="0" customWidth="1"/>
    <col min="9" max="9" width="8.7109375" style="0" customWidth="1"/>
    <col min="10" max="23" width="2.8515625" style="0" customWidth="1"/>
    <col min="24" max="25" width="5.421875" style="0" customWidth="1"/>
    <col min="26" max="26" width="5.7109375" style="0" customWidth="1"/>
    <col min="27" max="27" width="7.421875" style="0" customWidth="1"/>
    <col min="28" max="37" width="17.140625" style="0" customWidth="1"/>
    <col min="38" max="16384" width="8.8515625" style="0" customWidth="1"/>
  </cols>
  <sheetData>
    <row r="1" spans="1:27" ht="31.5" customHeight="1">
      <c r="A1" s="1"/>
      <c r="B1" s="152" t="s">
        <v>0</v>
      </c>
      <c r="C1" s="152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4"/>
    </row>
    <row r="2" spans="1:36" ht="30.75" customHeight="1">
      <c r="A2" s="3"/>
      <c r="B2" s="155" t="s">
        <v>1</v>
      </c>
      <c r="C2" s="155"/>
      <c r="D2" s="155"/>
      <c r="E2" s="155"/>
      <c r="F2" s="156" t="s">
        <v>2</v>
      </c>
      <c r="G2" s="156"/>
      <c r="H2" s="156"/>
      <c r="I2" s="156"/>
      <c r="J2" s="156"/>
      <c r="K2" s="157"/>
      <c r="L2" s="157" t="s">
        <v>3</v>
      </c>
      <c r="M2" s="157"/>
      <c r="N2" s="157"/>
      <c r="O2" s="157"/>
      <c r="P2" s="157"/>
      <c r="Q2" s="155"/>
      <c r="R2" s="158" t="s">
        <v>4</v>
      </c>
      <c r="S2" s="158"/>
      <c r="T2" s="158"/>
      <c r="U2" s="158"/>
      <c r="V2" s="158"/>
      <c r="W2" s="159" t="s">
        <v>64</v>
      </c>
      <c r="X2" s="159"/>
      <c r="Y2" s="159"/>
      <c r="Z2" s="4"/>
      <c r="AA2" s="5"/>
      <c r="AB2" s="6"/>
      <c r="AC2" s="6"/>
      <c r="AD2" s="6"/>
      <c r="AE2" s="6"/>
      <c r="AF2" s="6"/>
      <c r="AG2" s="6"/>
      <c r="AH2" s="6"/>
      <c r="AI2" s="6"/>
      <c r="AJ2" s="6"/>
    </row>
    <row r="3" spans="1:36" ht="19.5" customHeight="1">
      <c r="A3" s="3"/>
      <c r="B3" s="151" t="s">
        <v>5</v>
      </c>
      <c r="C3" s="151"/>
      <c r="D3" s="151"/>
      <c r="E3" s="151"/>
      <c r="F3" s="151"/>
      <c r="G3" s="151"/>
      <c r="H3" s="151"/>
      <c r="I3" s="7" t="s">
        <v>6</v>
      </c>
      <c r="J3" s="151" t="s">
        <v>7</v>
      </c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4"/>
      <c r="X3" s="4"/>
      <c r="Y3" s="4"/>
      <c r="Z3" s="4"/>
      <c r="AA3" s="5"/>
      <c r="AB3" s="6"/>
      <c r="AC3" s="6"/>
      <c r="AD3" s="6"/>
      <c r="AE3" s="6"/>
      <c r="AF3" s="6"/>
      <c r="AG3" s="6"/>
      <c r="AH3" s="6"/>
      <c r="AI3" s="6"/>
      <c r="AJ3" s="6"/>
    </row>
    <row r="4" spans="1:27" ht="24.75" thickBot="1">
      <c r="A4" s="8"/>
      <c r="B4" s="9" t="s">
        <v>8</v>
      </c>
      <c r="C4" s="9" t="s">
        <v>9</v>
      </c>
      <c r="D4" s="10" t="s">
        <v>10</v>
      </c>
      <c r="E4" s="10" t="s">
        <v>11</v>
      </c>
      <c r="F4" s="11" t="s">
        <v>12</v>
      </c>
      <c r="G4" s="12" t="s">
        <v>13</v>
      </c>
      <c r="H4" s="12" t="s">
        <v>14</v>
      </c>
      <c r="I4" s="12" t="s">
        <v>15</v>
      </c>
      <c r="J4" s="12" t="s">
        <v>16</v>
      </c>
      <c r="K4" s="12" t="s">
        <v>8</v>
      </c>
      <c r="L4" s="10" t="s">
        <v>17</v>
      </c>
      <c r="M4" s="12" t="s">
        <v>18</v>
      </c>
      <c r="N4" s="12" t="s">
        <v>19</v>
      </c>
      <c r="O4" s="69" t="s">
        <v>20</v>
      </c>
      <c r="P4" s="12" t="s">
        <v>21</v>
      </c>
      <c r="Q4" s="10" t="s">
        <v>22</v>
      </c>
      <c r="R4" s="12" t="s">
        <v>13</v>
      </c>
      <c r="S4" s="13" t="s">
        <v>23</v>
      </c>
      <c r="T4" s="13" t="s">
        <v>24</v>
      </c>
      <c r="U4" s="13" t="s">
        <v>25</v>
      </c>
      <c r="V4" s="13" t="s">
        <v>26</v>
      </c>
      <c r="W4" s="14"/>
      <c r="X4" s="2" t="s">
        <v>27</v>
      </c>
      <c r="Y4" s="2" t="s">
        <v>28</v>
      </c>
      <c r="Z4" s="2" t="s">
        <v>29</v>
      </c>
      <c r="AA4" s="2" t="s">
        <v>30</v>
      </c>
    </row>
    <row r="5" spans="1:27" ht="12">
      <c r="A5" s="15" t="s">
        <v>31</v>
      </c>
      <c r="B5" s="16" t="s">
        <v>32</v>
      </c>
      <c r="C5" s="17" t="s">
        <v>32</v>
      </c>
      <c r="D5" s="17" t="s">
        <v>32</v>
      </c>
      <c r="E5" s="17" t="s">
        <v>32</v>
      </c>
      <c r="F5" s="17" t="s">
        <v>32</v>
      </c>
      <c r="G5" s="17" t="s">
        <v>32</v>
      </c>
      <c r="H5" s="17" t="s">
        <v>32</v>
      </c>
      <c r="I5" s="17" t="s">
        <v>32</v>
      </c>
      <c r="J5" s="17" t="s">
        <v>33</v>
      </c>
      <c r="K5" s="17" t="s">
        <v>33</v>
      </c>
      <c r="L5" s="17" t="s">
        <v>32</v>
      </c>
      <c r="M5" s="17" t="s">
        <v>32</v>
      </c>
      <c r="N5" s="18" t="s">
        <v>32</v>
      </c>
      <c r="O5" s="70" t="s">
        <v>32</v>
      </c>
      <c r="P5" s="18" t="s">
        <v>32</v>
      </c>
      <c r="Q5" s="17" t="s">
        <v>32</v>
      </c>
      <c r="R5" s="17" t="s">
        <v>32</v>
      </c>
      <c r="S5" s="17" t="s">
        <v>32</v>
      </c>
      <c r="T5" s="19" t="s">
        <v>32</v>
      </c>
      <c r="U5" s="17" t="s">
        <v>32</v>
      </c>
      <c r="V5" s="17" t="s">
        <v>32</v>
      </c>
      <c r="W5" s="20"/>
      <c r="X5" s="21">
        <f aca="true" t="shared" si="0" ref="X5:X25">COUNTIF(B5:W5,"x")</f>
        <v>19</v>
      </c>
      <c r="Y5" s="21">
        <f aca="true" t="shared" si="1" ref="Y5:Y25">COUNTIF(B5:W5,"o")</f>
        <v>2</v>
      </c>
      <c r="Z5" s="22">
        <f aca="true" t="shared" si="2" ref="Z5:Z25">COUNTIF(B5:W5,"-")</f>
        <v>0</v>
      </c>
      <c r="AA5" s="23">
        <f aca="true" t="shared" si="3" ref="AA5:AA26">COUNTIF(B5:W5,"x")/COUNTIF(B5:W5,"?")</f>
        <v>0.9047619047619048</v>
      </c>
    </row>
    <row r="6" spans="1:27" ht="12">
      <c r="A6" s="24" t="s">
        <v>34</v>
      </c>
      <c r="B6" s="25" t="s">
        <v>32</v>
      </c>
      <c r="C6" s="26" t="s">
        <v>32</v>
      </c>
      <c r="D6" s="26" t="s">
        <v>32</v>
      </c>
      <c r="E6" s="26" t="s">
        <v>32</v>
      </c>
      <c r="F6" s="26" t="s">
        <v>32</v>
      </c>
      <c r="G6" s="26" t="s">
        <v>32</v>
      </c>
      <c r="H6" s="26" t="s">
        <v>32</v>
      </c>
      <c r="I6" s="26" t="s">
        <v>32</v>
      </c>
      <c r="J6" s="26" t="s">
        <v>32</v>
      </c>
      <c r="K6" s="27"/>
      <c r="L6" s="26" t="s">
        <v>32</v>
      </c>
      <c r="M6" s="28" t="s">
        <v>32</v>
      </c>
      <c r="N6" s="28" t="s">
        <v>32</v>
      </c>
      <c r="O6" s="71" t="s">
        <v>32</v>
      </c>
      <c r="P6" s="28" t="s">
        <v>32</v>
      </c>
      <c r="Q6" s="26" t="s">
        <v>33</v>
      </c>
      <c r="R6" s="26" t="s">
        <v>33</v>
      </c>
      <c r="S6" s="26" t="s">
        <v>32</v>
      </c>
      <c r="T6" s="29" t="s">
        <v>32</v>
      </c>
      <c r="U6" s="26" t="s">
        <v>32</v>
      </c>
      <c r="V6" s="26" t="s">
        <v>32</v>
      </c>
      <c r="W6" s="30"/>
      <c r="X6" s="27">
        <f t="shared" si="0"/>
        <v>18</v>
      </c>
      <c r="Y6" s="27">
        <f t="shared" si="1"/>
        <v>2</v>
      </c>
      <c r="Z6" s="31">
        <f t="shared" si="2"/>
        <v>0</v>
      </c>
      <c r="AA6" s="32">
        <f t="shared" si="3"/>
        <v>0.9</v>
      </c>
    </row>
    <row r="7" spans="1:27" ht="12" customHeight="1">
      <c r="A7" s="24" t="s">
        <v>35</v>
      </c>
      <c r="B7" s="25" t="s">
        <v>33</v>
      </c>
      <c r="C7" s="26" t="s">
        <v>32</v>
      </c>
      <c r="D7" s="26" t="s">
        <v>32</v>
      </c>
      <c r="E7" s="26" t="s">
        <v>33</v>
      </c>
      <c r="F7" s="26" t="s">
        <v>32</v>
      </c>
      <c r="G7" s="26" t="s">
        <v>32</v>
      </c>
      <c r="H7" s="26" t="s">
        <v>33</v>
      </c>
      <c r="I7" s="26" t="s">
        <v>32</v>
      </c>
      <c r="J7" s="26" t="s">
        <v>32</v>
      </c>
      <c r="K7" s="26" t="s">
        <v>33</v>
      </c>
      <c r="L7" s="26" t="s">
        <v>32</v>
      </c>
      <c r="M7" s="26" t="s">
        <v>32</v>
      </c>
      <c r="N7" s="26" t="s">
        <v>32</v>
      </c>
      <c r="O7" s="71" t="s">
        <v>32</v>
      </c>
      <c r="P7" s="26" t="s">
        <v>33</v>
      </c>
      <c r="Q7" s="28" t="s">
        <v>32</v>
      </c>
      <c r="R7" s="26" t="s">
        <v>32</v>
      </c>
      <c r="S7" s="28" t="s">
        <v>32</v>
      </c>
      <c r="T7" s="29" t="s">
        <v>33</v>
      </c>
      <c r="U7" s="26" t="s">
        <v>33</v>
      </c>
      <c r="V7" s="26" t="s">
        <v>33</v>
      </c>
      <c r="W7" s="30"/>
      <c r="X7" s="27">
        <f t="shared" si="0"/>
        <v>13</v>
      </c>
      <c r="Y7" s="27">
        <f t="shared" si="1"/>
        <v>8</v>
      </c>
      <c r="Z7" s="31">
        <f t="shared" si="2"/>
        <v>0</v>
      </c>
      <c r="AA7" s="33">
        <f t="shared" si="3"/>
        <v>0.6190476190476191</v>
      </c>
    </row>
    <row r="8" spans="1:27" ht="12">
      <c r="A8" s="24" t="s">
        <v>36</v>
      </c>
      <c r="B8" s="34" t="s">
        <v>33</v>
      </c>
      <c r="C8" s="26" t="s">
        <v>33</v>
      </c>
      <c r="D8" s="26" t="s">
        <v>33</v>
      </c>
      <c r="E8" s="26" t="s">
        <v>33</v>
      </c>
      <c r="F8" s="26" t="s">
        <v>33</v>
      </c>
      <c r="G8" s="26" t="s">
        <v>33</v>
      </c>
      <c r="H8" s="26" t="s">
        <v>33</v>
      </c>
      <c r="I8" s="26" t="s">
        <v>32</v>
      </c>
      <c r="J8" s="26" t="s">
        <v>32</v>
      </c>
      <c r="K8" s="26" t="s">
        <v>32</v>
      </c>
      <c r="L8" s="26" t="s">
        <v>32</v>
      </c>
      <c r="M8" s="26" t="s">
        <v>33</v>
      </c>
      <c r="N8" s="26" t="s">
        <v>32</v>
      </c>
      <c r="O8" s="71" t="s">
        <v>32</v>
      </c>
      <c r="P8" s="28" t="s">
        <v>32</v>
      </c>
      <c r="Q8" s="26" t="s">
        <v>32</v>
      </c>
      <c r="R8" s="28" t="s">
        <v>32</v>
      </c>
      <c r="S8" s="26" t="s">
        <v>32</v>
      </c>
      <c r="T8" s="29" t="s">
        <v>32</v>
      </c>
      <c r="U8" s="26" t="s">
        <v>32</v>
      </c>
      <c r="V8" s="26" t="s">
        <v>32</v>
      </c>
      <c r="W8" s="30"/>
      <c r="X8" s="27">
        <f t="shared" si="0"/>
        <v>13</v>
      </c>
      <c r="Y8" s="27">
        <f t="shared" si="1"/>
        <v>8</v>
      </c>
      <c r="Z8" s="31">
        <f t="shared" si="2"/>
        <v>0</v>
      </c>
      <c r="AA8" s="33">
        <f t="shared" si="3"/>
        <v>0.6190476190476191</v>
      </c>
    </row>
    <row r="9" spans="1:27" ht="12">
      <c r="A9" s="24" t="s">
        <v>37</v>
      </c>
      <c r="B9" s="25" t="s">
        <v>32</v>
      </c>
      <c r="C9" s="26" t="s">
        <v>32</v>
      </c>
      <c r="D9" s="26" t="s">
        <v>33</v>
      </c>
      <c r="E9" s="26" t="s">
        <v>33</v>
      </c>
      <c r="F9" s="26" t="s">
        <v>32</v>
      </c>
      <c r="G9" s="26" t="s">
        <v>32</v>
      </c>
      <c r="H9" s="26" t="s">
        <v>32</v>
      </c>
      <c r="I9" s="26" t="s">
        <v>32</v>
      </c>
      <c r="J9" s="26" t="s">
        <v>33</v>
      </c>
      <c r="K9" s="26" t="s">
        <v>33</v>
      </c>
      <c r="L9" s="26" t="s">
        <v>32</v>
      </c>
      <c r="M9" s="26" t="s">
        <v>32</v>
      </c>
      <c r="N9" s="28" t="s">
        <v>32</v>
      </c>
      <c r="O9" s="71" t="s">
        <v>32</v>
      </c>
      <c r="P9" s="28" t="s">
        <v>32</v>
      </c>
      <c r="Q9" s="26" t="s">
        <v>32</v>
      </c>
      <c r="R9" s="26" t="s">
        <v>32</v>
      </c>
      <c r="S9" s="26" t="s">
        <v>32</v>
      </c>
      <c r="T9" s="29" t="s">
        <v>32</v>
      </c>
      <c r="U9" s="28" t="s">
        <v>32</v>
      </c>
      <c r="V9" s="26" t="s">
        <v>32</v>
      </c>
      <c r="W9" s="30"/>
      <c r="X9" s="27">
        <f t="shared" si="0"/>
        <v>17</v>
      </c>
      <c r="Y9" s="27">
        <f t="shared" si="1"/>
        <v>4</v>
      </c>
      <c r="Z9" s="31">
        <f t="shared" si="2"/>
        <v>0</v>
      </c>
      <c r="AA9" s="33">
        <f t="shared" si="3"/>
        <v>0.8095238095238095</v>
      </c>
    </row>
    <row r="10" spans="1:27" ht="12">
      <c r="A10" s="24" t="s">
        <v>38</v>
      </c>
      <c r="B10" s="34" t="s">
        <v>33</v>
      </c>
      <c r="C10" s="26" t="s">
        <v>33</v>
      </c>
      <c r="D10" s="26" t="s">
        <v>33</v>
      </c>
      <c r="E10" s="27" t="s">
        <v>39</v>
      </c>
      <c r="F10" s="27" t="s">
        <v>39</v>
      </c>
      <c r="G10" s="27" t="s">
        <v>39</v>
      </c>
      <c r="H10" s="27" t="s">
        <v>39</v>
      </c>
      <c r="I10" s="26" t="s">
        <v>32</v>
      </c>
      <c r="J10" s="26" t="s">
        <v>33</v>
      </c>
      <c r="K10" s="27" t="s">
        <v>39</v>
      </c>
      <c r="L10" s="26" t="s">
        <v>32</v>
      </c>
      <c r="M10" s="26" t="s">
        <v>33</v>
      </c>
      <c r="N10" s="26" t="s">
        <v>33</v>
      </c>
      <c r="O10" s="71" t="s">
        <v>33</v>
      </c>
      <c r="P10" s="26" t="s">
        <v>33</v>
      </c>
      <c r="Q10" s="26" t="s">
        <v>32</v>
      </c>
      <c r="R10" s="26" t="s">
        <v>33</v>
      </c>
      <c r="S10" s="26" t="s">
        <v>32</v>
      </c>
      <c r="T10" s="26" t="s">
        <v>32</v>
      </c>
      <c r="U10" s="26" t="s">
        <v>32</v>
      </c>
      <c r="V10" s="26" t="s">
        <v>32</v>
      </c>
      <c r="W10" s="30"/>
      <c r="X10" s="27">
        <f t="shared" si="0"/>
        <v>7</v>
      </c>
      <c r="Y10" s="27">
        <f t="shared" si="1"/>
        <v>9</v>
      </c>
      <c r="Z10" s="31">
        <f t="shared" si="2"/>
        <v>5</v>
      </c>
      <c r="AA10" s="33">
        <f t="shared" si="3"/>
        <v>0.3333333333333333</v>
      </c>
    </row>
    <row r="11" spans="1:27" ht="12">
      <c r="A11" s="24" t="s">
        <v>40</v>
      </c>
      <c r="B11" s="34" t="s">
        <v>33</v>
      </c>
      <c r="C11" s="26" t="s">
        <v>32</v>
      </c>
      <c r="D11" s="26" t="s">
        <v>32</v>
      </c>
      <c r="E11" s="26" t="s">
        <v>33</v>
      </c>
      <c r="F11" s="26" t="s">
        <v>33</v>
      </c>
      <c r="G11" s="26" t="s">
        <v>32</v>
      </c>
      <c r="H11" s="26" t="s">
        <v>32</v>
      </c>
      <c r="I11" s="26" t="s">
        <v>32</v>
      </c>
      <c r="J11" s="26" t="s">
        <v>33</v>
      </c>
      <c r="K11" s="26" t="s">
        <v>33</v>
      </c>
      <c r="L11" s="26" t="s">
        <v>33</v>
      </c>
      <c r="M11" s="26" t="s">
        <v>33</v>
      </c>
      <c r="N11" s="26" t="s">
        <v>33</v>
      </c>
      <c r="O11" s="71" t="s">
        <v>33</v>
      </c>
      <c r="P11" s="26" t="s">
        <v>33</v>
      </c>
      <c r="Q11" s="28" t="s">
        <v>32</v>
      </c>
      <c r="R11" s="28" t="s">
        <v>32</v>
      </c>
      <c r="S11" s="26" t="s">
        <v>32</v>
      </c>
      <c r="T11" s="29" t="s">
        <v>32</v>
      </c>
      <c r="U11" s="26" t="s">
        <v>32</v>
      </c>
      <c r="V11" s="28" t="s">
        <v>32</v>
      </c>
      <c r="W11" s="30"/>
      <c r="X11" s="27">
        <f t="shared" si="0"/>
        <v>11</v>
      </c>
      <c r="Y11" s="27">
        <f t="shared" si="1"/>
        <v>10</v>
      </c>
      <c r="Z11" s="31">
        <f t="shared" si="2"/>
        <v>0</v>
      </c>
      <c r="AA11" s="33">
        <f t="shared" si="3"/>
        <v>0.5238095238095238</v>
      </c>
    </row>
    <row r="12" spans="1:27" ht="12">
      <c r="A12" s="24" t="s">
        <v>41</v>
      </c>
      <c r="B12" s="25" t="s">
        <v>32</v>
      </c>
      <c r="C12" s="26" t="s">
        <v>32</v>
      </c>
      <c r="D12" s="26" t="s">
        <v>32</v>
      </c>
      <c r="E12" s="26" t="s">
        <v>32</v>
      </c>
      <c r="F12" s="26" t="s">
        <v>32</v>
      </c>
      <c r="G12" s="26" t="s">
        <v>32</v>
      </c>
      <c r="H12" s="26" t="s">
        <v>32</v>
      </c>
      <c r="I12" s="26" t="s">
        <v>32</v>
      </c>
      <c r="J12" s="26" t="s">
        <v>32</v>
      </c>
      <c r="K12" s="28" t="s">
        <v>32</v>
      </c>
      <c r="L12" s="26" t="s">
        <v>32</v>
      </c>
      <c r="M12" s="26" t="s">
        <v>32</v>
      </c>
      <c r="N12" s="26" t="s">
        <v>32</v>
      </c>
      <c r="O12" s="71" t="s">
        <v>32</v>
      </c>
      <c r="P12" s="26" t="s">
        <v>33</v>
      </c>
      <c r="Q12" s="26" t="s">
        <v>32</v>
      </c>
      <c r="R12" s="26" t="s">
        <v>32</v>
      </c>
      <c r="S12" s="26" t="s">
        <v>32</v>
      </c>
      <c r="T12" s="29" t="s">
        <v>32</v>
      </c>
      <c r="U12" s="26" t="s">
        <v>32</v>
      </c>
      <c r="V12" s="28" t="s">
        <v>32</v>
      </c>
      <c r="W12" s="30"/>
      <c r="X12" s="27">
        <f t="shared" si="0"/>
        <v>20</v>
      </c>
      <c r="Y12" s="27">
        <f t="shared" si="1"/>
        <v>1</v>
      </c>
      <c r="Z12" s="31">
        <f t="shared" si="2"/>
        <v>0</v>
      </c>
      <c r="AA12" s="32">
        <f t="shared" si="3"/>
        <v>0.9523809523809523</v>
      </c>
    </row>
    <row r="13" spans="1:27" ht="12">
      <c r="A13" s="24" t="s">
        <v>42</v>
      </c>
      <c r="B13" s="25" t="s">
        <v>32</v>
      </c>
      <c r="C13" s="26" t="s">
        <v>33</v>
      </c>
      <c r="D13" s="26" t="s">
        <v>33</v>
      </c>
      <c r="E13" s="26" t="s">
        <v>33</v>
      </c>
      <c r="F13" s="26" t="s">
        <v>33</v>
      </c>
      <c r="G13" s="26" t="s">
        <v>32</v>
      </c>
      <c r="H13" s="26" t="s">
        <v>32</v>
      </c>
      <c r="I13" s="26" t="s">
        <v>32</v>
      </c>
      <c r="J13" s="26" t="s">
        <v>33</v>
      </c>
      <c r="K13" s="26" t="s">
        <v>33</v>
      </c>
      <c r="L13" s="26" t="s">
        <v>32</v>
      </c>
      <c r="M13" s="26" t="s">
        <v>33</v>
      </c>
      <c r="N13" s="26" t="s">
        <v>33</v>
      </c>
      <c r="O13" s="71" t="s">
        <v>33</v>
      </c>
      <c r="P13" s="26" t="s">
        <v>33</v>
      </c>
      <c r="Q13" s="26" t="s">
        <v>33</v>
      </c>
      <c r="R13" s="26" t="s">
        <v>33</v>
      </c>
      <c r="S13" s="28" t="s">
        <v>32</v>
      </c>
      <c r="T13" s="29" t="s">
        <v>32</v>
      </c>
      <c r="U13" s="26" t="s">
        <v>32</v>
      </c>
      <c r="V13" s="28" t="s">
        <v>32</v>
      </c>
      <c r="W13" s="30"/>
      <c r="X13" s="27">
        <f t="shared" si="0"/>
        <v>9</v>
      </c>
      <c r="Y13" s="27">
        <f t="shared" si="1"/>
        <v>12</v>
      </c>
      <c r="Z13" s="31">
        <f t="shared" si="2"/>
        <v>0</v>
      </c>
      <c r="AA13" s="33">
        <f t="shared" si="3"/>
        <v>0.42857142857142855</v>
      </c>
    </row>
    <row r="14" spans="1:27" ht="12">
      <c r="A14" s="24" t="s">
        <v>43</v>
      </c>
      <c r="B14" s="34" t="s">
        <v>33</v>
      </c>
      <c r="C14" s="26" t="s">
        <v>33</v>
      </c>
      <c r="D14" s="26" t="s">
        <v>33</v>
      </c>
      <c r="E14" s="26" t="s">
        <v>33</v>
      </c>
      <c r="F14" s="26" t="s">
        <v>33</v>
      </c>
      <c r="G14" s="26" t="s">
        <v>32</v>
      </c>
      <c r="H14" s="26" t="s">
        <v>33</v>
      </c>
      <c r="I14" s="26" t="s">
        <v>32</v>
      </c>
      <c r="J14" s="28" t="s">
        <v>32</v>
      </c>
      <c r="K14" s="26" t="s">
        <v>32</v>
      </c>
      <c r="L14" s="26" t="s">
        <v>33</v>
      </c>
      <c r="M14" s="26" t="s">
        <v>33</v>
      </c>
      <c r="N14" s="26" t="s">
        <v>32</v>
      </c>
      <c r="O14" s="71" t="s">
        <v>32</v>
      </c>
      <c r="P14" s="26" t="s">
        <v>33</v>
      </c>
      <c r="Q14" s="26" t="s">
        <v>33</v>
      </c>
      <c r="R14" s="26" t="s">
        <v>33</v>
      </c>
      <c r="S14" s="26" t="s">
        <v>33</v>
      </c>
      <c r="T14" s="26" t="s">
        <v>33</v>
      </c>
      <c r="U14" s="28" t="s">
        <v>32</v>
      </c>
      <c r="V14" s="28" t="s">
        <v>32</v>
      </c>
      <c r="W14" s="30"/>
      <c r="X14" s="27">
        <f t="shared" si="0"/>
        <v>8</v>
      </c>
      <c r="Y14" s="27">
        <f t="shared" si="1"/>
        <v>13</v>
      </c>
      <c r="Z14" s="31">
        <f t="shared" si="2"/>
        <v>0</v>
      </c>
      <c r="AA14" s="33">
        <f t="shared" si="3"/>
        <v>0.38095238095238093</v>
      </c>
    </row>
    <row r="15" spans="1:27" ht="12">
      <c r="A15" s="24" t="s">
        <v>44</v>
      </c>
      <c r="B15" s="34" t="s">
        <v>32</v>
      </c>
      <c r="C15" s="26" t="s">
        <v>32</v>
      </c>
      <c r="D15" s="26" t="s">
        <v>32</v>
      </c>
      <c r="E15" s="26" t="s">
        <v>32</v>
      </c>
      <c r="F15" s="26" t="s">
        <v>32</v>
      </c>
      <c r="G15" s="26" t="s">
        <v>32</v>
      </c>
      <c r="H15" s="26" t="s">
        <v>32</v>
      </c>
      <c r="I15" s="26" t="s">
        <v>32</v>
      </c>
      <c r="J15" s="28" t="s">
        <v>32</v>
      </c>
      <c r="K15" s="26" t="s">
        <v>32</v>
      </c>
      <c r="L15" s="26" t="s">
        <v>32</v>
      </c>
      <c r="M15" s="28" t="s">
        <v>32</v>
      </c>
      <c r="N15" s="26" t="s">
        <v>32</v>
      </c>
      <c r="O15" s="71" t="s">
        <v>32</v>
      </c>
      <c r="P15" s="28" t="s">
        <v>32</v>
      </c>
      <c r="Q15" s="26" t="s">
        <v>32</v>
      </c>
      <c r="R15" s="26" t="s">
        <v>32</v>
      </c>
      <c r="S15" s="26" t="s">
        <v>32</v>
      </c>
      <c r="T15" s="29" t="s">
        <v>32</v>
      </c>
      <c r="U15" s="26" t="s">
        <v>32</v>
      </c>
      <c r="V15" s="26" t="s">
        <v>32</v>
      </c>
      <c r="W15" s="30"/>
      <c r="X15" s="27">
        <f t="shared" si="0"/>
        <v>21</v>
      </c>
      <c r="Y15" s="27">
        <f t="shared" si="1"/>
        <v>0</v>
      </c>
      <c r="Z15" s="31">
        <f t="shared" si="2"/>
        <v>0</v>
      </c>
      <c r="AA15" s="32">
        <f t="shared" si="3"/>
        <v>1</v>
      </c>
    </row>
    <row r="16" spans="1:27" ht="12">
      <c r="A16" s="24" t="s">
        <v>45</v>
      </c>
      <c r="B16" s="34" t="s">
        <v>33</v>
      </c>
      <c r="C16" s="26" t="s">
        <v>33</v>
      </c>
      <c r="D16" s="26" t="s">
        <v>33</v>
      </c>
      <c r="E16" s="26" t="s">
        <v>33</v>
      </c>
      <c r="F16" s="26" t="s">
        <v>33</v>
      </c>
      <c r="G16" s="26" t="s">
        <v>33</v>
      </c>
      <c r="H16" s="26" t="s">
        <v>33</v>
      </c>
      <c r="I16" s="26" t="s">
        <v>32</v>
      </c>
      <c r="J16" s="28" t="s">
        <v>32</v>
      </c>
      <c r="K16" s="26" t="s">
        <v>32</v>
      </c>
      <c r="L16" s="26" t="s">
        <v>32</v>
      </c>
      <c r="M16" s="28" t="s">
        <v>32</v>
      </c>
      <c r="N16" s="26" t="s">
        <v>32</v>
      </c>
      <c r="O16" s="71" t="s">
        <v>32</v>
      </c>
      <c r="P16" s="28" t="s">
        <v>32</v>
      </c>
      <c r="Q16" s="26" t="s">
        <v>32</v>
      </c>
      <c r="R16" s="26" t="s">
        <v>32</v>
      </c>
      <c r="S16" s="26" t="s">
        <v>32</v>
      </c>
      <c r="T16" s="29" t="s">
        <v>32</v>
      </c>
      <c r="U16" s="26" t="s">
        <v>32</v>
      </c>
      <c r="V16" s="26" t="s">
        <v>32</v>
      </c>
      <c r="W16" s="30"/>
      <c r="X16" s="27">
        <f t="shared" si="0"/>
        <v>14</v>
      </c>
      <c r="Y16" s="27">
        <f t="shared" si="1"/>
        <v>7</v>
      </c>
      <c r="Z16" s="31">
        <f t="shared" si="2"/>
        <v>0</v>
      </c>
      <c r="AA16" s="33">
        <f t="shared" si="3"/>
        <v>0.6666666666666666</v>
      </c>
    </row>
    <row r="17" spans="1:27" ht="12">
      <c r="A17" s="24" t="s">
        <v>46</v>
      </c>
      <c r="B17" s="34" t="s">
        <v>32</v>
      </c>
      <c r="C17" s="26" t="s">
        <v>32</v>
      </c>
      <c r="D17" s="26" t="s">
        <v>32</v>
      </c>
      <c r="E17" s="26" t="s">
        <v>33</v>
      </c>
      <c r="F17" s="26" t="s">
        <v>32</v>
      </c>
      <c r="G17" s="26" t="s">
        <v>32</v>
      </c>
      <c r="H17" s="26" t="s">
        <v>32</v>
      </c>
      <c r="I17" s="26" t="s">
        <v>32</v>
      </c>
      <c r="J17" s="28" t="s">
        <v>32</v>
      </c>
      <c r="K17" s="26" t="s">
        <v>32</v>
      </c>
      <c r="L17" s="26" t="s">
        <v>32</v>
      </c>
      <c r="M17" s="28" t="s">
        <v>32</v>
      </c>
      <c r="N17" s="26" t="s">
        <v>32</v>
      </c>
      <c r="O17" s="71" t="s">
        <v>32</v>
      </c>
      <c r="P17" s="26" t="s">
        <v>33</v>
      </c>
      <c r="Q17" s="26" t="s">
        <v>32</v>
      </c>
      <c r="R17" s="28" t="s">
        <v>32</v>
      </c>
      <c r="S17" s="26" t="s">
        <v>32</v>
      </c>
      <c r="T17" s="29" t="s">
        <v>32</v>
      </c>
      <c r="U17" s="26" t="s">
        <v>32</v>
      </c>
      <c r="V17" s="26" t="s">
        <v>32</v>
      </c>
      <c r="W17" s="30"/>
      <c r="X17" s="27">
        <f t="shared" si="0"/>
        <v>19</v>
      </c>
      <c r="Y17" s="27">
        <f t="shared" si="1"/>
        <v>2</v>
      </c>
      <c r="Z17" s="31">
        <f t="shared" si="2"/>
        <v>0</v>
      </c>
      <c r="AA17" s="32">
        <f t="shared" si="3"/>
        <v>0.9047619047619048</v>
      </c>
    </row>
    <row r="18" spans="1:27" ht="12.75" thickBot="1">
      <c r="A18" s="37" t="s">
        <v>47</v>
      </c>
      <c r="B18" s="38" t="s">
        <v>32</v>
      </c>
      <c r="C18" s="39" t="s">
        <v>32</v>
      </c>
      <c r="D18" s="39" t="s">
        <v>33</v>
      </c>
      <c r="E18" s="39" t="s">
        <v>33</v>
      </c>
      <c r="F18" s="39" t="s">
        <v>32</v>
      </c>
      <c r="G18" s="39" t="s">
        <v>32</v>
      </c>
      <c r="H18" s="39" t="s">
        <v>32</v>
      </c>
      <c r="I18" s="39" t="s">
        <v>32</v>
      </c>
      <c r="J18" s="39" t="s">
        <v>32</v>
      </c>
      <c r="K18" s="39" t="s">
        <v>32</v>
      </c>
      <c r="L18" s="39" t="s">
        <v>32</v>
      </c>
      <c r="M18" s="40" t="s">
        <v>32</v>
      </c>
      <c r="N18" s="39" t="s">
        <v>33</v>
      </c>
      <c r="O18" s="72" t="s">
        <v>32</v>
      </c>
      <c r="P18" s="39" t="s">
        <v>33</v>
      </c>
      <c r="Q18" s="39" t="s">
        <v>32</v>
      </c>
      <c r="R18" s="40" t="s">
        <v>32</v>
      </c>
      <c r="S18" s="39" t="s">
        <v>33</v>
      </c>
      <c r="T18" s="41" t="s">
        <v>33</v>
      </c>
      <c r="U18" s="39" t="s">
        <v>33</v>
      </c>
      <c r="V18" s="40" t="s">
        <v>32</v>
      </c>
      <c r="W18" s="42"/>
      <c r="X18" s="43">
        <f t="shared" si="0"/>
        <v>14</v>
      </c>
      <c r="Y18" s="43">
        <f t="shared" si="1"/>
        <v>7</v>
      </c>
      <c r="Z18" s="44">
        <f t="shared" si="2"/>
        <v>0</v>
      </c>
      <c r="AA18" s="45">
        <f t="shared" si="3"/>
        <v>0.6666666666666666</v>
      </c>
    </row>
    <row r="19" spans="1:27" ht="12">
      <c r="A19" s="46" t="s">
        <v>48</v>
      </c>
      <c r="B19" s="47"/>
      <c r="C19" s="47"/>
      <c r="D19" s="47"/>
      <c r="E19" s="47"/>
      <c r="F19" s="47"/>
      <c r="G19" s="47"/>
      <c r="H19" s="47"/>
      <c r="I19" s="48" t="s">
        <v>32</v>
      </c>
      <c r="J19" s="47"/>
      <c r="K19" s="47"/>
      <c r="L19" s="47"/>
      <c r="M19" s="48" t="s">
        <v>32</v>
      </c>
      <c r="N19" s="48" t="s">
        <v>32</v>
      </c>
      <c r="O19" s="74" t="s">
        <v>32</v>
      </c>
      <c r="P19" s="47"/>
      <c r="Q19" s="47"/>
      <c r="R19" s="47"/>
      <c r="S19" s="47"/>
      <c r="T19" s="47"/>
      <c r="U19" s="47"/>
      <c r="V19" s="48" t="s">
        <v>32</v>
      </c>
      <c r="W19" s="49"/>
      <c r="X19" s="2">
        <f t="shared" si="0"/>
        <v>5</v>
      </c>
      <c r="Y19" s="2">
        <f t="shared" si="1"/>
        <v>0</v>
      </c>
      <c r="Z19" s="2">
        <f t="shared" si="2"/>
        <v>0</v>
      </c>
      <c r="AA19" s="50">
        <f t="shared" si="3"/>
        <v>1</v>
      </c>
    </row>
    <row r="20" spans="1:27" ht="12">
      <c r="A20" s="46" t="s">
        <v>49</v>
      </c>
      <c r="B20" s="47"/>
      <c r="C20" s="47"/>
      <c r="D20" s="48" t="s">
        <v>32</v>
      </c>
      <c r="E20" s="47"/>
      <c r="F20" s="47"/>
      <c r="G20" s="47"/>
      <c r="H20" s="47"/>
      <c r="I20" s="48" t="s">
        <v>32</v>
      </c>
      <c r="J20" s="47"/>
      <c r="K20" s="47"/>
      <c r="L20" s="47"/>
      <c r="M20" s="48" t="s">
        <v>32</v>
      </c>
      <c r="N20" s="48" t="s">
        <v>32</v>
      </c>
      <c r="O20" s="74" t="s">
        <v>32</v>
      </c>
      <c r="P20" s="47"/>
      <c r="Q20" s="47"/>
      <c r="R20" s="47"/>
      <c r="S20" s="48" t="s">
        <v>32</v>
      </c>
      <c r="T20" s="47"/>
      <c r="U20" s="47"/>
      <c r="V20" s="48" t="s">
        <v>32</v>
      </c>
      <c r="W20" s="49"/>
      <c r="X20" s="2">
        <f t="shared" si="0"/>
        <v>7</v>
      </c>
      <c r="Y20" s="2">
        <f t="shared" si="1"/>
        <v>0</v>
      </c>
      <c r="Z20" s="2">
        <f t="shared" si="2"/>
        <v>0</v>
      </c>
      <c r="AA20" s="50">
        <f t="shared" si="3"/>
        <v>1</v>
      </c>
    </row>
    <row r="21" spans="1:27" ht="12">
      <c r="A21" s="51" t="s">
        <v>50</v>
      </c>
      <c r="B21" s="52"/>
      <c r="C21" s="52"/>
      <c r="D21" s="52"/>
      <c r="E21" s="52"/>
      <c r="F21" s="52"/>
      <c r="G21" s="52"/>
      <c r="H21" s="52"/>
      <c r="I21" s="53" t="s">
        <v>32</v>
      </c>
      <c r="J21" s="52"/>
      <c r="K21" s="52"/>
      <c r="L21" s="52"/>
      <c r="M21" s="52"/>
      <c r="N21" s="53" t="s">
        <v>32</v>
      </c>
      <c r="O21" s="75" t="s">
        <v>32</v>
      </c>
      <c r="P21" s="52"/>
      <c r="Q21" s="52"/>
      <c r="R21" s="52"/>
      <c r="S21" s="52"/>
      <c r="T21" s="52"/>
      <c r="U21" s="52"/>
      <c r="V21" s="53" t="s">
        <v>32</v>
      </c>
      <c r="W21" s="54"/>
      <c r="X21" s="2">
        <f t="shared" si="0"/>
        <v>4</v>
      </c>
      <c r="Y21" s="2">
        <f t="shared" si="1"/>
        <v>0</v>
      </c>
      <c r="Z21" s="2">
        <f t="shared" si="2"/>
        <v>0</v>
      </c>
      <c r="AA21" s="50">
        <f t="shared" si="3"/>
        <v>1</v>
      </c>
    </row>
    <row r="22" spans="1:27" ht="12">
      <c r="A22" s="55" t="s">
        <v>51</v>
      </c>
      <c r="B22" s="56"/>
      <c r="C22" s="56"/>
      <c r="D22" s="56"/>
      <c r="E22" s="56"/>
      <c r="F22" s="56"/>
      <c r="G22" s="56"/>
      <c r="H22" s="56"/>
      <c r="I22" s="57" t="s">
        <v>32</v>
      </c>
      <c r="J22" s="57"/>
      <c r="K22" s="57"/>
      <c r="L22" s="56"/>
      <c r="M22" s="56"/>
      <c r="N22" s="56"/>
      <c r="O22" s="76"/>
      <c r="P22" s="56"/>
      <c r="Q22" s="56"/>
      <c r="R22" s="56"/>
      <c r="S22" s="56"/>
      <c r="T22" s="56"/>
      <c r="U22" s="56"/>
      <c r="V22" s="56"/>
      <c r="W22" s="58"/>
      <c r="X22" s="2">
        <f t="shared" si="0"/>
        <v>1</v>
      </c>
      <c r="Y22" s="2">
        <f t="shared" si="1"/>
        <v>0</v>
      </c>
      <c r="Z22" s="2">
        <f t="shared" si="2"/>
        <v>0</v>
      </c>
      <c r="AA22" s="50">
        <f t="shared" si="3"/>
        <v>1</v>
      </c>
    </row>
    <row r="23" spans="1:27" ht="12">
      <c r="A23" s="46" t="s">
        <v>52</v>
      </c>
      <c r="B23" s="47"/>
      <c r="C23" s="47"/>
      <c r="D23" s="47"/>
      <c r="E23" s="47"/>
      <c r="F23" s="47"/>
      <c r="G23" s="47"/>
      <c r="H23" s="47"/>
      <c r="I23" s="48" t="s">
        <v>32</v>
      </c>
      <c r="J23" s="48"/>
      <c r="K23" s="48" t="s">
        <v>32</v>
      </c>
      <c r="L23" s="47"/>
      <c r="M23" s="47"/>
      <c r="N23" s="47"/>
      <c r="O23" s="77"/>
      <c r="P23" s="47"/>
      <c r="Q23" s="47"/>
      <c r="R23" s="47"/>
      <c r="S23" s="47"/>
      <c r="T23" s="47"/>
      <c r="U23" s="47"/>
      <c r="V23" s="47"/>
      <c r="W23" s="49"/>
      <c r="X23" s="2">
        <f t="shared" si="0"/>
        <v>2</v>
      </c>
      <c r="Y23" s="2">
        <f t="shared" si="1"/>
        <v>0</v>
      </c>
      <c r="Z23" s="2">
        <f t="shared" si="2"/>
        <v>0</v>
      </c>
      <c r="AA23" s="50">
        <f t="shared" si="3"/>
        <v>1</v>
      </c>
    </row>
    <row r="24" spans="1:27" ht="12">
      <c r="A24" s="46" t="s">
        <v>53</v>
      </c>
      <c r="B24" s="47"/>
      <c r="C24" s="47"/>
      <c r="D24" s="47"/>
      <c r="E24" s="47"/>
      <c r="F24" s="47"/>
      <c r="G24" s="47"/>
      <c r="H24" s="47"/>
      <c r="I24" s="48" t="s">
        <v>32</v>
      </c>
      <c r="J24" s="48" t="s">
        <v>32</v>
      </c>
      <c r="K24" s="59" t="s">
        <v>32</v>
      </c>
      <c r="L24" s="47"/>
      <c r="M24" s="47"/>
      <c r="N24" s="47"/>
      <c r="O24" s="77"/>
      <c r="P24" s="47"/>
      <c r="Q24" s="47"/>
      <c r="R24" s="47"/>
      <c r="S24" s="47"/>
      <c r="T24" s="47"/>
      <c r="U24" s="47"/>
      <c r="V24" s="47"/>
      <c r="W24" s="49"/>
      <c r="X24" s="2">
        <f t="shared" si="0"/>
        <v>3</v>
      </c>
      <c r="Y24" s="2">
        <f t="shared" si="1"/>
        <v>0</v>
      </c>
      <c r="Z24" s="2">
        <f t="shared" si="2"/>
        <v>0</v>
      </c>
      <c r="AA24" s="50">
        <f t="shared" si="3"/>
        <v>1</v>
      </c>
    </row>
    <row r="25" spans="1:27" ht="12">
      <c r="A25" s="51" t="s">
        <v>54</v>
      </c>
      <c r="B25" s="52"/>
      <c r="C25" s="52"/>
      <c r="D25" s="52"/>
      <c r="E25" s="52"/>
      <c r="F25" s="52"/>
      <c r="G25" s="52"/>
      <c r="H25" s="52"/>
      <c r="I25" s="53" t="s">
        <v>32</v>
      </c>
      <c r="J25" s="53"/>
      <c r="K25" s="53" t="s">
        <v>33</v>
      </c>
      <c r="L25" s="52"/>
      <c r="M25" s="52"/>
      <c r="N25" s="52"/>
      <c r="O25" s="78"/>
      <c r="P25" s="52"/>
      <c r="Q25" s="52"/>
      <c r="R25" s="52"/>
      <c r="S25" s="52"/>
      <c r="T25" s="52"/>
      <c r="U25" s="52"/>
      <c r="V25" s="52"/>
      <c r="W25" s="54"/>
      <c r="X25" s="2">
        <f t="shared" si="0"/>
        <v>1</v>
      </c>
      <c r="Y25" s="2">
        <f t="shared" si="1"/>
        <v>1</v>
      </c>
      <c r="Z25" s="2">
        <f t="shared" si="2"/>
        <v>0</v>
      </c>
      <c r="AA25" s="50">
        <f t="shared" si="3"/>
        <v>0.5</v>
      </c>
    </row>
    <row r="26" spans="1:27" ht="12">
      <c r="A26" s="6" t="s">
        <v>55</v>
      </c>
      <c r="B26" s="2">
        <f aca="true" t="shared" si="4" ref="B26:H26">COUNTIF(B5:B21,"x")</f>
        <v>8</v>
      </c>
      <c r="C26" s="2">
        <f t="shared" si="4"/>
        <v>9</v>
      </c>
      <c r="D26" s="2">
        <f t="shared" si="4"/>
        <v>8</v>
      </c>
      <c r="E26" s="2">
        <f t="shared" si="4"/>
        <v>4</v>
      </c>
      <c r="F26" s="2">
        <f t="shared" si="4"/>
        <v>8</v>
      </c>
      <c r="G26" s="2">
        <f t="shared" si="4"/>
        <v>11</v>
      </c>
      <c r="H26" s="2">
        <f t="shared" si="4"/>
        <v>9</v>
      </c>
      <c r="I26" s="2">
        <f aca="true" t="shared" si="5" ref="I26:W26">COUNTIF(I5:I25,"x")</f>
        <v>21</v>
      </c>
      <c r="J26" s="2">
        <f t="shared" si="5"/>
        <v>10</v>
      </c>
      <c r="K26" s="2">
        <f t="shared" si="5"/>
        <v>9</v>
      </c>
      <c r="L26" s="2">
        <f t="shared" si="5"/>
        <v>12</v>
      </c>
      <c r="M26" s="2">
        <f t="shared" si="5"/>
        <v>11</v>
      </c>
      <c r="N26" s="2">
        <f t="shared" si="5"/>
        <v>13</v>
      </c>
      <c r="O26" s="79">
        <f t="shared" si="5"/>
        <v>14</v>
      </c>
      <c r="P26" s="2">
        <f t="shared" si="5"/>
        <v>6</v>
      </c>
      <c r="Q26" s="2">
        <f t="shared" si="5"/>
        <v>11</v>
      </c>
      <c r="R26" s="2">
        <f t="shared" si="5"/>
        <v>10</v>
      </c>
      <c r="S26" s="2">
        <f t="shared" si="5"/>
        <v>13</v>
      </c>
      <c r="T26" s="2">
        <f t="shared" si="5"/>
        <v>11</v>
      </c>
      <c r="U26" s="2">
        <f t="shared" si="5"/>
        <v>12</v>
      </c>
      <c r="V26" s="2">
        <f t="shared" si="5"/>
        <v>16</v>
      </c>
      <c r="W26" s="2">
        <f t="shared" si="5"/>
        <v>0</v>
      </c>
      <c r="X26" s="2"/>
      <c r="Y26" s="60"/>
      <c r="Z26" s="60"/>
      <c r="AA26" s="50" t="e">
        <f t="shared" si="3"/>
        <v>#DIV/0!</v>
      </c>
    </row>
    <row r="27" spans="2:27" ht="12">
      <c r="B27" s="2"/>
      <c r="C27" s="2"/>
      <c r="W27" s="61"/>
      <c r="X27" s="60"/>
      <c r="Y27" s="60"/>
      <c r="Z27" s="60"/>
      <c r="AA27" s="60"/>
    </row>
    <row r="28" spans="1:27" ht="12">
      <c r="A28" s="61" t="s">
        <v>27</v>
      </c>
      <c r="B28" s="2" t="s">
        <v>32</v>
      </c>
      <c r="C28" s="2"/>
      <c r="W28" s="61"/>
      <c r="X28" s="60"/>
      <c r="Y28" s="60"/>
      <c r="Z28" s="60"/>
      <c r="AA28" s="60"/>
    </row>
    <row r="29" spans="1:27" ht="12">
      <c r="A29" s="61" t="s">
        <v>56</v>
      </c>
      <c r="B29" s="2" t="s">
        <v>33</v>
      </c>
      <c r="C29" s="2"/>
      <c r="W29" s="61"/>
      <c r="X29" s="60"/>
      <c r="Y29" s="60"/>
      <c r="Z29" s="60"/>
      <c r="AA29" s="60"/>
    </row>
    <row r="30" spans="1:27" ht="24">
      <c r="A30" s="61" t="s">
        <v>57</v>
      </c>
      <c r="B30" s="2" t="s">
        <v>39</v>
      </c>
      <c r="C30" s="2"/>
      <c r="W30" s="61"/>
      <c r="X30" s="60"/>
      <c r="Y30" s="60"/>
      <c r="Z30" s="60"/>
      <c r="AA30" s="60"/>
    </row>
    <row r="31" spans="1:27" ht="12">
      <c r="A31" s="61" t="s">
        <v>58</v>
      </c>
      <c r="B31" s="2"/>
      <c r="C31" s="2"/>
      <c r="W31" s="61"/>
      <c r="X31" s="60"/>
      <c r="Y31" s="60"/>
      <c r="Z31" s="60"/>
      <c r="AA31" s="60"/>
    </row>
    <row r="32" spans="2:27" ht="12">
      <c r="B32" s="2"/>
      <c r="C32" s="2"/>
      <c r="W32" s="61"/>
      <c r="X32" s="60"/>
      <c r="Y32" s="60"/>
      <c r="Z32" s="60"/>
      <c r="AA32" s="60"/>
    </row>
    <row r="33" spans="2:27" ht="12">
      <c r="B33" s="2"/>
      <c r="C33" s="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1"/>
      <c r="X33" s="60"/>
      <c r="Y33" s="60"/>
      <c r="Z33" s="60"/>
      <c r="AA33" s="60"/>
    </row>
    <row r="34" spans="1:27" ht="12">
      <c r="A34" s="63" t="s">
        <v>59</v>
      </c>
      <c r="B34" s="2"/>
      <c r="C34" s="2"/>
      <c r="D34" s="61"/>
      <c r="E34" s="61"/>
      <c r="F34" s="62"/>
      <c r="G34" s="62"/>
      <c r="H34" s="61"/>
      <c r="I34" s="62"/>
      <c r="J34" s="62"/>
      <c r="K34" s="62"/>
      <c r="L34" s="61"/>
      <c r="M34" s="62"/>
      <c r="N34" s="62"/>
      <c r="O34" s="62"/>
      <c r="P34" s="61"/>
      <c r="Q34" s="62"/>
      <c r="R34" s="62"/>
      <c r="S34" s="62"/>
      <c r="T34" s="62"/>
      <c r="U34" s="62"/>
      <c r="V34" s="62"/>
      <c r="W34" s="60"/>
      <c r="X34" s="60"/>
      <c r="Y34" s="60"/>
      <c r="Z34" s="60"/>
      <c r="AA34" s="64"/>
    </row>
    <row r="35" spans="1:27" ht="12">
      <c r="A35" s="65" t="s">
        <v>60</v>
      </c>
      <c r="B35" s="2"/>
      <c r="C35" s="2"/>
      <c r="D35" s="61"/>
      <c r="E35" s="61"/>
      <c r="F35" s="61"/>
      <c r="G35" s="62"/>
      <c r="H35" s="61"/>
      <c r="I35" s="62"/>
      <c r="J35" s="62"/>
      <c r="K35" s="62"/>
      <c r="L35" s="61"/>
      <c r="M35" s="62"/>
      <c r="N35" s="62"/>
      <c r="O35" s="62"/>
      <c r="P35" s="61"/>
      <c r="Q35" s="62"/>
      <c r="R35" s="62"/>
      <c r="S35" s="62"/>
      <c r="T35" s="62"/>
      <c r="U35" s="62"/>
      <c r="V35" s="62"/>
      <c r="W35" s="60"/>
      <c r="X35" s="60"/>
      <c r="Y35" s="60"/>
      <c r="Z35" s="60"/>
      <c r="AA35" s="64"/>
    </row>
    <row r="36" spans="1:27" ht="12">
      <c r="A36" s="73"/>
      <c r="B36" s="2"/>
      <c r="C36" s="2"/>
      <c r="D36" s="61"/>
      <c r="E36" s="61"/>
      <c r="F36" s="62"/>
      <c r="G36" s="62"/>
      <c r="H36" s="61"/>
      <c r="I36" s="62"/>
      <c r="J36" s="62"/>
      <c r="K36" s="62"/>
      <c r="L36" s="61"/>
      <c r="M36" s="62"/>
      <c r="N36" s="62"/>
      <c r="O36" s="62"/>
      <c r="P36" s="61"/>
      <c r="Q36" s="62"/>
      <c r="R36" s="62"/>
      <c r="S36" s="62"/>
      <c r="T36" s="62"/>
      <c r="U36" s="62"/>
      <c r="V36" s="62"/>
      <c r="W36" s="60"/>
      <c r="X36" s="60"/>
      <c r="Y36" s="60"/>
      <c r="Z36" s="60"/>
      <c r="AA36" s="64"/>
    </row>
    <row r="37" spans="1:27" ht="12">
      <c r="A37" s="73"/>
      <c r="B37" s="2"/>
      <c r="C37" s="2"/>
      <c r="D37" s="61"/>
      <c r="E37" s="61"/>
      <c r="F37" s="61"/>
      <c r="G37" s="61"/>
      <c r="H37" s="61"/>
      <c r="I37" s="62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2"/>
      <c r="W37" s="60"/>
      <c r="X37" s="60"/>
      <c r="Y37" s="60"/>
      <c r="Z37" s="60"/>
      <c r="AA37" s="64"/>
    </row>
    <row r="38" spans="1:27" ht="12">
      <c r="A38" s="6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60"/>
      <c r="Y38" s="60"/>
      <c r="Z38" s="60"/>
      <c r="AA38" s="60"/>
    </row>
    <row r="39" spans="1:27" ht="12">
      <c r="A39" s="62"/>
      <c r="B39" s="2"/>
      <c r="C39" s="2"/>
      <c r="W39" s="61"/>
      <c r="X39" s="60"/>
      <c r="Y39" s="60"/>
      <c r="Z39" s="60"/>
      <c r="AA39" s="60"/>
    </row>
    <row r="40" spans="1:27" ht="12">
      <c r="A40" s="6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60"/>
      <c r="Y40" s="60"/>
      <c r="Z40" s="60"/>
      <c r="AA40" s="60"/>
    </row>
    <row r="41" spans="2:27" ht="12">
      <c r="B41" s="2"/>
      <c r="C41" s="2"/>
      <c r="W41" s="61"/>
      <c r="X41" s="60"/>
      <c r="Y41" s="60"/>
      <c r="Z41" s="60"/>
      <c r="AA41" s="60"/>
    </row>
    <row r="42" spans="2:27" ht="12">
      <c r="B42" s="2"/>
      <c r="C42" s="2"/>
      <c r="W42" s="61"/>
      <c r="X42" s="60"/>
      <c r="Y42" s="60"/>
      <c r="Z42" s="60"/>
      <c r="AA42" s="60"/>
    </row>
    <row r="43" spans="2:27" ht="12">
      <c r="B43" s="2"/>
      <c r="C43" s="2"/>
      <c r="W43" s="61"/>
      <c r="X43" s="60"/>
      <c r="Y43" s="60"/>
      <c r="Z43" s="60"/>
      <c r="AA43" s="60"/>
    </row>
    <row r="44" spans="2:27" ht="12">
      <c r="B44" s="2"/>
      <c r="C44" s="2"/>
      <c r="W44" s="61"/>
      <c r="X44" s="60"/>
      <c r="Y44" s="60"/>
      <c r="Z44" s="60"/>
      <c r="AA44" s="60"/>
    </row>
    <row r="45" spans="2:27" ht="12">
      <c r="B45" s="2"/>
      <c r="C45" s="2"/>
      <c r="W45" s="61"/>
      <c r="X45" s="60"/>
      <c r="Y45" s="60"/>
      <c r="Z45" s="60"/>
      <c r="AA45" s="60"/>
    </row>
    <row r="46" spans="2:27" ht="12">
      <c r="B46" s="2"/>
      <c r="C46" s="2"/>
      <c r="W46" s="61"/>
      <c r="X46" s="60"/>
      <c r="Y46" s="60"/>
      <c r="Z46" s="60"/>
      <c r="AA46" s="60"/>
    </row>
    <row r="47" spans="2:27" ht="12">
      <c r="B47" s="2"/>
      <c r="C47" s="2"/>
      <c r="W47" s="61"/>
      <c r="X47" s="60"/>
      <c r="Y47" s="60"/>
      <c r="Z47" s="60"/>
      <c r="AA47" s="60"/>
    </row>
    <row r="48" spans="2:27" ht="12">
      <c r="B48" s="2"/>
      <c r="C48" s="2"/>
      <c r="W48" s="61"/>
      <c r="X48" s="60"/>
      <c r="Y48" s="60"/>
      <c r="Z48" s="60"/>
      <c r="AA48" s="60"/>
    </row>
    <row r="49" spans="2:27" ht="12">
      <c r="B49" s="2"/>
      <c r="C49" s="2"/>
      <c r="W49" s="61"/>
      <c r="X49" s="60"/>
      <c r="Y49" s="60"/>
      <c r="Z49" s="60"/>
      <c r="AA49" s="60"/>
    </row>
    <row r="50" spans="2:27" ht="12">
      <c r="B50" s="2"/>
      <c r="C50" s="2"/>
      <c r="W50" s="61"/>
      <c r="X50" s="60"/>
      <c r="Y50" s="60"/>
      <c r="Z50" s="60"/>
      <c r="AA50" s="60"/>
    </row>
    <row r="51" spans="2:27" ht="12">
      <c r="B51" s="2"/>
      <c r="C51" s="2"/>
      <c r="W51" s="61"/>
      <c r="X51" s="60"/>
      <c r="Y51" s="60"/>
      <c r="Z51" s="60"/>
      <c r="AA51" s="60"/>
    </row>
    <row r="52" spans="2:27" ht="12">
      <c r="B52" s="2"/>
      <c r="C52" s="2"/>
      <c r="W52" s="61"/>
      <c r="X52" s="60"/>
      <c r="Y52" s="60"/>
      <c r="Z52" s="60"/>
      <c r="AA52" s="60"/>
    </row>
    <row r="53" spans="2:27" ht="12">
      <c r="B53" s="2"/>
      <c r="C53" s="2"/>
      <c r="W53" s="61"/>
      <c r="X53" s="60"/>
      <c r="Y53" s="60"/>
      <c r="Z53" s="60"/>
      <c r="AA53" s="60"/>
    </row>
    <row r="54" spans="2:27" ht="12">
      <c r="B54" s="2"/>
      <c r="C54" s="2"/>
      <c r="W54" s="61"/>
      <c r="X54" s="60"/>
      <c r="Y54" s="60"/>
      <c r="Z54" s="60"/>
      <c r="AA54" s="60"/>
    </row>
    <row r="55" spans="2:27" ht="12">
      <c r="B55" s="2"/>
      <c r="C55" s="2"/>
      <c r="W55" s="61"/>
      <c r="X55" s="60"/>
      <c r="Y55" s="60"/>
      <c r="Z55" s="60"/>
      <c r="AA55" s="60"/>
    </row>
    <row r="56" spans="2:27" ht="12">
      <c r="B56" s="2"/>
      <c r="C56" s="2"/>
      <c r="W56" s="61"/>
      <c r="X56" s="60"/>
      <c r="Y56" s="60"/>
      <c r="Z56" s="60"/>
      <c r="AA56" s="60"/>
    </row>
    <row r="57" spans="2:27" ht="12">
      <c r="B57" s="2"/>
      <c r="C57" s="2"/>
      <c r="W57" s="61"/>
      <c r="X57" s="60"/>
      <c r="Y57" s="60"/>
      <c r="Z57" s="60"/>
      <c r="AA57" s="60"/>
    </row>
    <row r="58" spans="2:27" ht="12">
      <c r="B58" s="2"/>
      <c r="C58" s="2"/>
      <c r="W58" s="61"/>
      <c r="X58" s="60"/>
      <c r="Y58" s="60"/>
      <c r="Z58" s="60"/>
      <c r="AA58" s="60"/>
    </row>
    <row r="59" spans="2:27" ht="12">
      <c r="B59" s="2"/>
      <c r="C59" s="2"/>
      <c r="W59" s="61"/>
      <c r="X59" s="60"/>
      <c r="Y59" s="60"/>
      <c r="Z59" s="60"/>
      <c r="AA59" s="60"/>
    </row>
    <row r="60" spans="2:27" ht="12">
      <c r="B60" s="2"/>
      <c r="C60" s="2"/>
      <c r="W60" s="61"/>
      <c r="X60" s="60"/>
      <c r="Y60" s="60"/>
      <c r="Z60" s="60"/>
      <c r="AA60" s="60"/>
    </row>
    <row r="61" spans="2:27" ht="12">
      <c r="B61" s="2"/>
      <c r="C61" s="2"/>
      <c r="W61" s="61"/>
      <c r="X61" s="60"/>
      <c r="Y61" s="60"/>
      <c r="Z61" s="60"/>
      <c r="AA61" s="60"/>
    </row>
    <row r="62" spans="2:27" ht="12">
      <c r="B62" s="2"/>
      <c r="C62" s="2"/>
      <c r="W62" s="61"/>
      <c r="X62" s="60"/>
      <c r="Y62" s="60"/>
      <c r="Z62" s="60"/>
      <c r="AA62" s="60"/>
    </row>
    <row r="63" spans="2:27" ht="12">
      <c r="B63" s="2"/>
      <c r="C63" s="2"/>
      <c r="W63" s="61"/>
      <c r="X63" s="60"/>
      <c r="Y63" s="60"/>
      <c r="Z63" s="60"/>
      <c r="AA63" s="60"/>
    </row>
    <row r="64" spans="2:27" ht="12">
      <c r="B64" s="2"/>
      <c r="C64" s="2"/>
      <c r="W64" s="61"/>
      <c r="X64" s="60"/>
      <c r="Y64" s="60"/>
      <c r="Z64" s="60"/>
      <c r="AA64" s="60"/>
    </row>
    <row r="65" spans="2:27" ht="12">
      <c r="B65" s="2"/>
      <c r="C65" s="2"/>
      <c r="W65" s="61"/>
      <c r="X65" s="60"/>
      <c r="Y65" s="60"/>
      <c r="Z65" s="60"/>
      <c r="AA65" s="60"/>
    </row>
    <row r="66" spans="2:27" ht="12">
      <c r="B66" s="2"/>
      <c r="C66" s="2"/>
      <c r="W66" s="61"/>
      <c r="X66" s="60"/>
      <c r="Y66" s="60"/>
      <c r="Z66" s="60"/>
      <c r="AA66" s="60"/>
    </row>
    <row r="67" spans="2:27" ht="12">
      <c r="B67" s="2"/>
      <c r="C67" s="2"/>
      <c r="W67" s="61"/>
      <c r="X67" s="60"/>
      <c r="Y67" s="60"/>
      <c r="Z67" s="60"/>
      <c r="AA67" s="60"/>
    </row>
    <row r="68" spans="2:27" ht="12">
      <c r="B68" s="2"/>
      <c r="C68" s="2"/>
      <c r="W68" s="61"/>
      <c r="X68" s="60"/>
      <c r="Y68" s="60"/>
      <c r="Z68" s="60"/>
      <c r="AA68" s="60"/>
    </row>
    <row r="69" spans="2:27" ht="12">
      <c r="B69" s="2"/>
      <c r="C69" s="2"/>
      <c r="W69" s="61"/>
      <c r="X69" s="60"/>
      <c r="Y69" s="60"/>
      <c r="Z69" s="60"/>
      <c r="AA69" s="60"/>
    </row>
    <row r="70" spans="2:27" ht="12">
      <c r="B70" s="2"/>
      <c r="C70" s="2"/>
      <c r="W70" s="61"/>
      <c r="X70" s="60"/>
      <c r="Y70" s="60"/>
      <c r="Z70" s="60"/>
      <c r="AA70" s="60"/>
    </row>
    <row r="71" spans="2:27" ht="12">
      <c r="B71" s="2"/>
      <c r="C71" s="2"/>
      <c r="W71" s="61"/>
      <c r="X71" s="60"/>
      <c r="Y71" s="60"/>
      <c r="Z71" s="60"/>
      <c r="AA71" s="60"/>
    </row>
    <row r="72" spans="2:27" ht="12">
      <c r="B72" s="2"/>
      <c r="C72" s="2"/>
      <c r="W72" s="61"/>
      <c r="X72" s="60"/>
      <c r="Y72" s="60"/>
      <c r="Z72" s="60"/>
      <c r="AA72" s="60"/>
    </row>
    <row r="73" spans="2:27" ht="12">
      <c r="B73" s="2"/>
      <c r="C73" s="2"/>
      <c r="W73" s="61"/>
      <c r="X73" s="60"/>
      <c r="Y73" s="60"/>
      <c r="Z73" s="60"/>
      <c r="AA73" s="60"/>
    </row>
    <row r="74" spans="2:27" ht="12">
      <c r="B74" s="2"/>
      <c r="C74" s="2"/>
      <c r="W74" s="61"/>
      <c r="X74" s="60"/>
      <c r="Y74" s="60"/>
      <c r="Z74" s="60"/>
      <c r="AA74" s="60"/>
    </row>
    <row r="75" spans="2:27" ht="12">
      <c r="B75" s="2"/>
      <c r="C75" s="2"/>
      <c r="W75" s="61"/>
      <c r="X75" s="60"/>
      <c r="Y75" s="60"/>
      <c r="Z75" s="60"/>
      <c r="AA75" s="60"/>
    </row>
    <row r="76" spans="2:27" ht="12">
      <c r="B76" s="2"/>
      <c r="C76" s="2"/>
      <c r="W76" s="61"/>
      <c r="X76" s="60"/>
      <c r="Y76" s="60"/>
      <c r="Z76" s="60"/>
      <c r="AA76" s="60"/>
    </row>
    <row r="77" spans="2:27" ht="12">
      <c r="B77" s="2"/>
      <c r="C77" s="2"/>
      <c r="W77" s="61"/>
      <c r="X77" s="60"/>
      <c r="Y77" s="60"/>
      <c r="Z77" s="60"/>
      <c r="AA77" s="60"/>
    </row>
    <row r="78" spans="2:27" ht="12">
      <c r="B78" s="2"/>
      <c r="C78" s="2"/>
      <c r="W78" s="61"/>
      <c r="X78" s="60"/>
      <c r="Y78" s="60"/>
      <c r="Z78" s="60"/>
      <c r="AA78" s="60"/>
    </row>
    <row r="79" spans="2:27" ht="12">
      <c r="B79" s="2"/>
      <c r="C79" s="2"/>
      <c r="W79" s="61"/>
      <c r="X79" s="60"/>
      <c r="Y79" s="60"/>
      <c r="Z79" s="60"/>
      <c r="AA79" s="60"/>
    </row>
    <row r="80" spans="2:27" ht="12">
      <c r="B80" s="2"/>
      <c r="C80" s="2"/>
      <c r="W80" s="61"/>
      <c r="X80" s="60"/>
      <c r="Y80" s="60"/>
      <c r="Z80" s="60"/>
      <c r="AA80" s="60"/>
    </row>
    <row r="81" spans="2:27" ht="12">
      <c r="B81" s="2"/>
      <c r="C81" s="2"/>
      <c r="W81" s="61"/>
      <c r="X81" s="60"/>
      <c r="Y81" s="60"/>
      <c r="Z81" s="60"/>
      <c r="AA81" s="60"/>
    </row>
    <row r="82" spans="2:27" ht="12">
      <c r="B82" s="2"/>
      <c r="C82" s="2"/>
      <c r="W82" s="61"/>
      <c r="X82" s="60"/>
      <c r="Y82" s="60"/>
      <c r="Z82" s="60"/>
      <c r="AA82" s="60"/>
    </row>
    <row r="83" spans="2:27" ht="12">
      <c r="B83" s="2"/>
      <c r="C83" s="2"/>
      <c r="W83" s="61"/>
      <c r="X83" s="60"/>
      <c r="Y83" s="60"/>
      <c r="Z83" s="60"/>
      <c r="AA83" s="60"/>
    </row>
    <row r="84" spans="2:27" ht="12">
      <c r="B84" s="2"/>
      <c r="C84" s="2"/>
      <c r="W84" s="61"/>
      <c r="X84" s="60"/>
      <c r="Y84" s="60"/>
      <c r="Z84" s="60"/>
      <c r="AA84" s="60"/>
    </row>
    <row r="85" spans="2:27" ht="12">
      <c r="B85" s="2"/>
      <c r="C85" s="2"/>
      <c r="W85" s="61"/>
      <c r="X85" s="60"/>
      <c r="Y85" s="60"/>
      <c r="Z85" s="60"/>
      <c r="AA85" s="60"/>
    </row>
    <row r="86" spans="2:27" ht="12">
      <c r="B86" s="2"/>
      <c r="C86" s="2"/>
      <c r="W86" s="61"/>
      <c r="X86" s="60"/>
      <c r="Y86" s="60"/>
      <c r="Z86" s="60"/>
      <c r="AA86" s="60"/>
    </row>
    <row r="87" spans="2:27" ht="12">
      <c r="B87" s="2"/>
      <c r="C87" s="2"/>
      <c r="W87" s="61"/>
      <c r="X87" s="60"/>
      <c r="Y87" s="60"/>
      <c r="Z87" s="60"/>
      <c r="AA87" s="60"/>
    </row>
    <row r="88" spans="2:27" ht="12">
      <c r="B88" s="2"/>
      <c r="C88" s="2"/>
      <c r="W88" s="61"/>
      <c r="X88" s="60"/>
      <c r="Y88" s="60"/>
      <c r="Z88" s="60"/>
      <c r="AA88" s="60"/>
    </row>
    <row r="89" spans="2:27" ht="12">
      <c r="B89" s="2"/>
      <c r="C89" s="2"/>
      <c r="W89" s="61"/>
      <c r="X89" s="60"/>
      <c r="Y89" s="60"/>
      <c r="Z89" s="60"/>
      <c r="AA89" s="60"/>
    </row>
    <row r="90" spans="2:27" ht="12">
      <c r="B90" s="2"/>
      <c r="C90" s="2"/>
      <c r="W90" s="61"/>
      <c r="X90" s="60"/>
      <c r="Y90" s="60"/>
      <c r="Z90" s="60"/>
      <c r="AA90" s="60"/>
    </row>
    <row r="91" spans="2:27" ht="12">
      <c r="B91" s="2"/>
      <c r="C91" s="2"/>
      <c r="W91" s="61"/>
      <c r="X91" s="60"/>
      <c r="Y91" s="60"/>
      <c r="Z91" s="60"/>
      <c r="AA91" s="60"/>
    </row>
    <row r="92" spans="2:27" ht="12">
      <c r="B92" s="2"/>
      <c r="C92" s="2"/>
      <c r="W92" s="61"/>
      <c r="X92" s="60"/>
      <c r="Y92" s="60"/>
      <c r="Z92" s="60"/>
      <c r="AA92" s="60"/>
    </row>
    <row r="93" spans="2:27" ht="12">
      <c r="B93" s="2"/>
      <c r="C93" s="2"/>
      <c r="W93" s="61"/>
      <c r="X93" s="60"/>
      <c r="Y93" s="60"/>
      <c r="Z93" s="60"/>
      <c r="AA93" s="60"/>
    </row>
    <row r="94" spans="2:27" ht="12">
      <c r="B94" s="2"/>
      <c r="C94" s="2"/>
      <c r="W94" s="61"/>
      <c r="X94" s="60"/>
      <c r="Y94" s="60"/>
      <c r="Z94" s="60"/>
      <c r="AA94" s="60"/>
    </row>
    <row r="95" spans="2:27" ht="12">
      <c r="B95" s="2"/>
      <c r="C95" s="2"/>
      <c r="W95" s="61"/>
      <c r="X95" s="60"/>
      <c r="Y95" s="60"/>
      <c r="Z95" s="60"/>
      <c r="AA95" s="60"/>
    </row>
    <row r="96" spans="2:27" ht="12">
      <c r="B96" s="2"/>
      <c r="C96" s="2"/>
      <c r="W96" s="61"/>
      <c r="X96" s="60"/>
      <c r="Y96" s="60"/>
      <c r="Z96" s="60"/>
      <c r="AA96" s="60"/>
    </row>
    <row r="97" spans="2:27" ht="12">
      <c r="B97" s="2"/>
      <c r="C97" s="2"/>
      <c r="W97" s="61"/>
      <c r="X97" s="60"/>
      <c r="Y97" s="60"/>
      <c r="Z97" s="60"/>
      <c r="AA97" s="60"/>
    </row>
    <row r="98" spans="2:27" ht="12">
      <c r="B98" s="2"/>
      <c r="C98" s="2"/>
      <c r="W98" s="61"/>
      <c r="X98" s="60"/>
      <c r="Y98" s="60"/>
      <c r="Z98" s="60"/>
      <c r="AA98" s="60"/>
    </row>
    <row r="99" spans="2:27" ht="12">
      <c r="B99" s="2"/>
      <c r="C99" s="2"/>
      <c r="W99" s="61"/>
      <c r="X99" s="60"/>
      <c r="Y99" s="60"/>
      <c r="Z99" s="60"/>
      <c r="AA99" s="60"/>
    </row>
    <row r="100" spans="2:27" ht="12">
      <c r="B100" s="2"/>
      <c r="C100" s="2"/>
      <c r="W100" s="61"/>
      <c r="X100" s="60"/>
      <c r="Y100" s="60"/>
      <c r="Z100" s="60"/>
      <c r="AA100" s="60"/>
    </row>
    <row r="101" spans="2:27" ht="12">
      <c r="B101" s="2"/>
      <c r="C101" s="2"/>
      <c r="W101" s="61"/>
      <c r="X101" s="60"/>
      <c r="Y101" s="60"/>
      <c r="Z101" s="60"/>
      <c r="AA101" s="60"/>
    </row>
    <row r="102" spans="2:27" ht="12">
      <c r="B102" s="2"/>
      <c r="C102" s="2"/>
      <c r="W102" s="61"/>
      <c r="X102" s="60"/>
      <c r="Y102" s="60"/>
      <c r="Z102" s="60"/>
      <c r="AA102" s="60"/>
    </row>
    <row r="103" spans="2:27" ht="12">
      <c r="B103" s="2"/>
      <c r="C103" s="2"/>
      <c r="W103" s="61"/>
      <c r="X103" s="60"/>
      <c r="Y103" s="60"/>
      <c r="Z103" s="60"/>
      <c r="AA103" s="60"/>
    </row>
    <row r="104" spans="2:27" ht="12">
      <c r="B104" s="2"/>
      <c r="C104" s="2"/>
      <c r="W104" s="61"/>
      <c r="X104" s="60"/>
      <c r="Y104" s="60"/>
      <c r="Z104" s="60"/>
      <c r="AA104" s="60"/>
    </row>
    <row r="105" spans="2:27" ht="12">
      <c r="B105" s="2"/>
      <c r="C105" s="2"/>
      <c r="W105" s="61"/>
      <c r="X105" s="60"/>
      <c r="Y105" s="60"/>
      <c r="Z105" s="60"/>
      <c r="AA105" s="60"/>
    </row>
    <row r="106" spans="2:27" ht="12">
      <c r="B106" s="2"/>
      <c r="C106" s="2"/>
      <c r="W106" s="61"/>
      <c r="X106" s="60"/>
      <c r="Y106" s="60"/>
      <c r="Z106" s="60"/>
      <c r="AA106" s="60"/>
    </row>
    <row r="107" spans="2:27" ht="12">
      <c r="B107" s="2"/>
      <c r="C107" s="2"/>
      <c r="W107" s="61"/>
      <c r="X107" s="60"/>
      <c r="Y107" s="60"/>
      <c r="Z107" s="60"/>
      <c r="AA107" s="60"/>
    </row>
    <row r="108" spans="2:27" ht="12">
      <c r="B108" s="2"/>
      <c r="C108" s="2"/>
      <c r="W108" s="61"/>
      <c r="X108" s="60"/>
      <c r="Y108" s="60"/>
      <c r="Z108" s="60"/>
      <c r="AA108" s="60"/>
    </row>
    <row r="109" spans="2:27" ht="12">
      <c r="B109" s="2"/>
      <c r="C109" s="2"/>
      <c r="W109" s="61"/>
      <c r="X109" s="60"/>
      <c r="Y109" s="60"/>
      <c r="Z109" s="60"/>
      <c r="AA109" s="60"/>
    </row>
    <row r="110" spans="2:27" ht="12">
      <c r="B110" s="2"/>
      <c r="C110" s="2"/>
      <c r="W110" s="61"/>
      <c r="X110" s="60"/>
      <c r="Y110" s="60"/>
      <c r="Z110" s="60"/>
      <c r="AA110" s="60"/>
    </row>
    <row r="111" spans="2:27" ht="12">
      <c r="B111" s="2"/>
      <c r="C111" s="2"/>
      <c r="W111" s="61"/>
      <c r="X111" s="60"/>
      <c r="Y111" s="60"/>
      <c r="Z111" s="60"/>
      <c r="AA111" s="60"/>
    </row>
    <row r="112" spans="2:27" ht="12">
      <c r="B112" s="2"/>
      <c r="C112" s="2"/>
      <c r="W112" s="61"/>
      <c r="X112" s="60"/>
      <c r="Y112" s="60"/>
      <c r="Z112" s="60"/>
      <c r="AA112" s="60"/>
    </row>
    <row r="113" spans="2:27" ht="12">
      <c r="B113" s="2"/>
      <c r="C113" s="2"/>
      <c r="W113" s="61"/>
      <c r="X113" s="60"/>
      <c r="Y113" s="60"/>
      <c r="Z113" s="60"/>
      <c r="AA113" s="60"/>
    </row>
    <row r="114" spans="2:27" ht="12">
      <c r="B114" s="2"/>
      <c r="C114" s="2"/>
      <c r="W114" s="61"/>
      <c r="X114" s="60"/>
      <c r="Y114" s="60"/>
      <c r="Z114" s="60"/>
      <c r="AA114" s="60"/>
    </row>
  </sheetData>
  <mergeCells count="8">
    <mergeCell ref="B3:H3"/>
    <mergeCell ref="J3:V3"/>
    <mergeCell ref="B1:AA1"/>
    <mergeCell ref="B2:E2"/>
    <mergeCell ref="F2:K2"/>
    <mergeCell ref="L2:Q2"/>
    <mergeCell ref="R2:V2"/>
    <mergeCell ref="W2:Y2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1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X32" sqref="X32"/>
    </sheetView>
  </sheetViews>
  <sheetFormatPr defaultColWidth="17.140625" defaultRowHeight="12.75" customHeight="1"/>
  <cols>
    <col min="1" max="1" width="18.00390625" style="0" customWidth="1"/>
    <col min="2" max="20" width="2.8515625" style="0" customWidth="1"/>
    <col min="21" max="22" width="5.421875" style="0" customWidth="1"/>
    <col min="23" max="23" width="5.7109375" style="0" customWidth="1"/>
    <col min="24" max="24" width="7.421875" style="0" customWidth="1"/>
    <col min="25" max="34" width="17.140625" style="0" customWidth="1"/>
    <col min="35" max="16384" width="8.8515625" style="0" customWidth="1"/>
  </cols>
  <sheetData>
    <row r="1" spans="1:24" ht="31.5" customHeight="1">
      <c r="A1" s="1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4"/>
    </row>
    <row r="2" spans="1:33" ht="30.75" customHeight="1">
      <c r="A2" s="3"/>
      <c r="B2" s="155"/>
      <c r="C2" s="15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  <c r="Y2" s="6"/>
      <c r="Z2" s="6"/>
      <c r="AA2" s="6"/>
      <c r="AB2" s="6"/>
      <c r="AC2" s="6"/>
      <c r="AD2" s="6"/>
      <c r="AE2" s="6"/>
      <c r="AF2" s="6"/>
      <c r="AG2" s="6"/>
    </row>
    <row r="3" spans="1:33" ht="19.5" customHeight="1">
      <c r="A3" s="3"/>
      <c r="B3" s="151" t="s">
        <v>65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 t="s">
        <v>66</v>
      </c>
      <c r="Q3" s="151"/>
      <c r="R3" s="151"/>
      <c r="S3" s="151"/>
      <c r="T3" s="4"/>
      <c r="U3" s="4"/>
      <c r="V3" s="4"/>
      <c r="W3" s="4"/>
      <c r="X3" s="5"/>
      <c r="Y3" s="6"/>
      <c r="Z3" s="6"/>
      <c r="AA3" s="6"/>
      <c r="AB3" s="6"/>
      <c r="AC3" s="6"/>
      <c r="AD3" s="6"/>
      <c r="AE3" s="6"/>
      <c r="AF3" s="6"/>
      <c r="AG3" s="6"/>
    </row>
    <row r="4" spans="1:24" ht="24.75" thickBot="1">
      <c r="A4" s="8"/>
      <c r="B4" s="80" t="s">
        <v>67</v>
      </c>
      <c r="C4" s="13" t="s">
        <v>68</v>
      </c>
      <c r="D4" s="13" t="s">
        <v>69</v>
      </c>
      <c r="E4" s="80" t="s">
        <v>70</v>
      </c>
      <c r="F4" s="13" t="s">
        <v>71</v>
      </c>
      <c r="G4" s="13" t="s">
        <v>17</v>
      </c>
      <c r="H4" s="13" t="s">
        <v>10</v>
      </c>
      <c r="I4" s="13" t="s">
        <v>72</v>
      </c>
      <c r="J4" s="13" t="s">
        <v>73</v>
      </c>
      <c r="K4" s="13" t="s">
        <v>21</v>
      </c>
      <c r="L4" s="13" t="s">
        <v>14</v>
      </c>
      <c r="M4" s="13" t="s">
        <v>23</v>
      </c>
      <c r="N4" s="81" t="s">
        <v>24</v>
      </c>
      <c r="O4" s="81" t="s">
        <v>25</v>
      </c>
      <c r="P4" s="13" t="s">
        <v>74</v>
      </c>
      <c r="Q4" s="13" t="s">
        <v>68</v>
      </c>
      <c r="R4" s="13" t="s">
        <v>75</v>
      </c>
      <c r="S4" s="82" t="s">
        <v>76</v>
      </c>
      <c r="T4" s="14"/>
      <c r="U4" s="2" t="s">
        <v>27</v>
      </c>
      <c r="V4" s="2" t="s">
        <v>28</v>
      </c>
      <c r="W4" s="2" t="s">
        <v>29</v>
      </c>
      <c r="X4" s="2" t="s">
        <v>30</v>
      </c>
    </row>
    <row r="5" spans="1:24" ht="12">
      <c r="A5" s="83" t="s">
        <v>31</v>
      </c>
      <c r="B5" s="19" t="s">
        <v>32</v>
      </c>
      <c r="C5" s="17" t="s">
        <v>32</v>
      </c>
      <c r="D5" s="17" t="s">
        <v>33</v>
      </c>
      <c r="E5" s="19" t="s">
        <v>32</v>
      </c>
      <c r="F5" s="17" t="s">
        <v>33</v>
      </c>
      <c r="G5" s="17" t="s">
        <v>33</v>
      </c>
      <c r="H5" s="17" t="s">
        <v>33</v>
      </c>
      <c r="I5" s="17" t="s">
        <v>32</v>
      </c>
      <c r="J5" s="17" t="s">
        <v>32</v>
      </c>
      <c r="K5" s="17" t="s">
        <v>32</v>
      </c>
      <c r="L5" s="17" t="s">
        <v>32</v>
      </c>
      <c r="M5" s="17" t="s">
        <v>32</v>
      </c>
      <c r="N5" s="84" t="s">
        <v>32</v>
      </c>
      <c r="O5" s="84" t="s">
        <v>32</v>
      </c>
      <c r="P5" s="17" t="s">
        <v>32</v>
      </c>
      <c r="Q5" s="17" t="s">
        <v>32</v>
      </c>
      <c r="R5" s="17" t="s">
        <v>32</v>
      </c>
      <c r="S5" s="85"/>
      <c r="T5" s="20"/>
      <c r="U5" s="21">
        <f aca="true" t="shared" si="0" ref="U5:U25">COUNTIF(B5:T5,"x")</f>
        <v>13</v>
      </c>
      <c r="V5" s="21">
        <f aca="true" t="shared" si="1" ref="V5:V25">COUNTIF(B5:T5,"o")</f>
        <v>4</v>
      </c>
      <c r="W5" s="21">
        <f aca="true" t="shared" si="2" ref="W5:W25">COUNTIF(B5:T5,"-")</f>
        <v>0</v>
      </c>
      <c r="X5" s="86">
        <f aca="true" t="shared" si="3" ref="X5:X26">COUNTIF(B5:T5,"x")/COUNTIF(B5:T5,"?")</f>
        <v>0.7647058823529411</v>
      </c>
    </row>
    <row r="6" spans="1:24" ht="12">
      <c r="A6" s="87" t="s">
        <v>34</v>
      </c>
      <c r="B6" s="29" t="s">
        <v>32</v>
      </c>
      <c r="C6" s="26" t="s">
        <v>32</v>
      </c>
      <c r="D6" s="26" t="s">
        <v>32</v>
      </c>
      <c r="E6" s="88"/>
      <c r="F6" s="26" t="s">
        <v>33</v>
      </c>
      <c r="G6" s="26" t="s">
        <v>32</v>
      </c>
      <c r="H6" s="26" t="s">
        <v>33</v>
      </c>
      <c r="I6" s="26" t="s">
        <v>32</v>
      </c>
      <c r="J6" s="26" t="s">
        <v>32</v>
      </c>
      <c r="K6" s="26" t="s">
        <v>33</v>
      </c>
      <c r="L6" s="26" t="s">
        <v>32</v>
      </c>
      <c r="M6" s="26" t="s">
        <v>32</v>
      </c>
      <c r="N6" s="89" t="s">
        <v>32</v>
      </c>
      <c r="O6" s="89" t="s">
        <v>32</v>
      </c>
      <c r="P6" s="26" t="s">
        <v>33</v>
      </c>
      <c r="Q6" s="26" t="s">
        <v>33</v>
      </c>
      <c r="R6" s="26" t="s">
        <v>32</v>
      </c>
      <c r="S6" s="90" t="s">
        <v>32</v>
      </c>
      <c r="T6" s="30"/>
      <c r="U6" s="27">
        <f t="shared" si="0"/>
        <v>12</v>
      </c>
      <c r="V6" s="27">
        <f t="shared" si="1"/>
        <v>5</v>
      </c>
      <c r="W6" s="27">
        <f t="shared" si="2"/>
        <v>0</v>
      </c>
      <c r="X6" s="92">
        <f t="shared" si="3"/>
        <v>0.7058823529411765</v>
      </c>
    </row>
    <row r="7" spans="1:24" ht="12" customHeight="1">
      <c r="A7" s="87" t="s">
        <v>35</v>
      </c>
      <c r="B7" s="29" t="s">
        <v>32</v>
      </c>
      <c r="C7" s="26" t="s">
        <v>32</v>
      </c>
      <c r="D7" s="26" t="s">
        <v>32</v>
      </c>
      <c r="E7" s="29" t="s">
        <v>32</v>
      </c>
      <c r="F7" s="26" t="s">
        <v>32</v>
      </c>
      <c r="G7" s="26" t="s">
        <v>32</v>
      </c>
      <c r="H7" s="26" t="s">
        <v>32</v>
      </c>
      <c r="I7" s="26" t="s">
        <v>33</v>
      </c>
      <c r="J7" s="26" t="s">
        <v>32</v>
      </c>
      <c r="K7" s="26" t="s">
        <v>32</v>
      </c>
      <c r="L7" s="26" t="s">
        <v>32</v>
      </c>
      <c r="M7" s="26" t="s">
        <v>32</v>
      </c>
      <c r="N7" s="89" t="s">
        <v>32</v>
      </c>
      <c r="O7" s="89" t="s">
        <v>32</v>
      </c>
      <c r="P7" s="26" t="s">
        <v>32</v>
      </c>
      <c r="Q7" s="26" t="s">
        <v>32</v>
      </c>
      <c r="R7" s="26" t="s">
        <v>32</v>
      </c>
      <c r="S7" s="90" t="s">
        <v>32</v>
      </c>
      <c r="T7" s="30"/>
      <c r="U7" s="27">
        <f t="shared" si="0"/>
        <v>17</v>
      </c>
      <c r="V7" s="27">
        <f t="shared" si="1"/>
        <v>1</v>
      </c>
      <c r="W7" s="27">
        <f t="shared" si="2"/>
        <v>0</v>
      </c>
      <c r="X7" s="92">
        <f t="shared" si="3"/>
        <v>0.9444444444444444</v>
      </c>
    </row>
    <row r="8" spans="1:24" ht="12">
      <c r="A8" s="87" t="s">
        <v>36</v>
      </c>
      <c r="B8" s="29" t="s">
        <v>32</v>
      </c>
      <c r="C8" s="26" t="s">
        <v>32</v>
      </c>
      <c r="D8" s="26" t="s">
        <v>32</v>
      </c>
      <c r="E8" s="29" t="s">
        <v>32</v>
      </c>
      <c r="F8" s="26" t="s">
        <v>33</v>
      </c>
      <c r="G8" s="26" t="s">
        <v>33</v>
      </c>
      <c r="H8" s="26" t="s">
        <v>33</v>
      </c>
      <c r="I8" s="26" t="s">
        <v>33</v>
      </c>
      <c r="J8" s="26" t="s">
        <v>33</v>
      </c>
      <c r="K8" s="26" t="s">
        <v>33</v>
      </c>
      <c r="L8" s="26" t="s">
        <v>32</v>
      </c>
      <c r="M8" s="26" t="s">
        <v>32</v>
      </c>
      <c r="N8" s="89" t="s">
        <v>32</v>
      </c>
      <c r="O8" s="89" t="s">
        <v>32</v>
      </c>
      <c r="P8" s="26" t="s">
        <v>32</v>
      </c>
      <c r="Q8" s="26" t="s">
        <v>32</v>
      </c>
      <c r="R8" s="26" t="s">
        <v>33</v>
      </c>
      <c r="S8" s="91"/>
      <c r="T8" s="30"/>
      <c r="U8" s="27">
        <f t="shared" si="0"/>
        <v>10</v>
      </c>
      <c r="V8" s="27">
        <f t="shared" si="1"/>
        <v>7</v>
      </c>
      <c r="W8" s="27">
        <f t="shared" si="2"/>
        <v>0</v>
      </c>
      <c r="X8" s="92">
        <f t="shared" si="3"/>
        <v>0.5882352941176471</v>
      </c>
    </row>
    <row r="9" spans="1:24" ht="12">
      <c r="A9" s="87" t="s">
        <v>37</v>
      </c>
      <c r="B9" s="29" t="s">
        <v>32</v>
      </c>
      <c r="C9" s="26" t="s">
        <v>32</v>
      </c>
      <c r="D9" s="26" t="s">
        <v>32</v>
      </c>
      <c r="E9" s="29" t="s">
        <v>32</v>
      </c>
      <c r="F9" s="26" t="s">
        <v>32</v>
      </c>
      <c r="G9" s="26" t="s">
        <v>32</v>
      </c>
      <c r="H9" s="26" t="s">
        <v>33</v>
      </c>
      <c r="I9" s="26" t="s">
        <v>32</v>
      </c>
      <c r="J9" s="26" t="s">
        <v>32</v>
      </c>
      <c r="K9" s="26" t="s">
        <v>32</v>
      </c>
      <c r="L9" s="26" t="s">
        <v>32</v>
      </c>
      <c r="M9" s="26" t="s">
        <v>32</v>
      </c>
      <c r="N9" s="89" t="s">
        <v>32</v>
      </c>
      <c r="O9" s="89" t="s">
        <v>32</v>
      </c>
      <c r="P9" s="26" t="s">
        <v>32</v>
      </c>
      <c r="Q9" s="26" t="s">
        <v>32</v>
      </c>
      <c r="R9" s="26" t="s">
        <v>32</v>
      </c>
      <c r="S9" s="90" t="s">
        <v>32</v>
      </c>
      <c r="T9" s="30"/>
      <c r="U9" s="27">
        <f t="shared" si="0"/>
        <v>17</v>
      </c>
      <c r="V9" s="27">
        <f t="shared" si="1"/>
        <v>1</v>
      </c>
      <c r="W9" s="27">
        <f t="shared" si="2"/>
        <v>0</v>
      </c>
      <c r="X9" s="92">
        <f t="shared" si="3"/>
        <v>0.9444444444444444</v>
      </c>
    </row>
    <row r="10" spans="1:24" ht="12">
      <c r="A10" s="87" t="s">
        <v>38</v>
      </c>
      <c r="B10" s="26" t="s">
        <v>32</v>
      </c>
      <c r="C10" s="26" t="s">
        <v>32</v>
      </c>
      <c r="D10" s="26" t="s">
        <v>32</v>
      </c>
      <c r="E10" s="27"/>
      <c r="F10" s="26" t="s">
        <v>33</v>
      </c>
      <c r="G10" s="26" t="s">
        <v>32</v>
      </c>
      <c r="H10" s="26" t="s">
        <v>33</v>
      </c>
      <c r="I10" s="26" t="s">
        <v>33</v>
      </c>
      <c r="J10" s="26" t="s">
        <v>33</v>
      </c>
      <c r="K10" s="26" t="s">
        <v>33</v>
      </c>
      <c r="L10" s="26" t="s">
        <v>33</v>
      </c>
      <c r="M10" s="93"/>
      <c r="N10" s="71"/>
      <c r="O10" s="93"/>
      <c r="P10" s="93"/>
      <c r="Q10" s="93"/>
      <c r="R10" s="93"/>
      <c r="S10" s="93"/>
      <c r="T10" s="30"/>
      <c r="U10" s="27">
        <f t="shared" si="0"/>
        <v>4</v>
      </c>
      <c r="V10" s="27">
        <f t="shared" si="1"/>
        <v>6</v>
      </c>
      <c r="W10" s="27">
        <f t="shared" si="2"/>
        <v>0</v>
      </c>
      <c r="X10" s="92">
        <f t="shared" si="3"/>
        <v>0.4</v>
      </c>
    </row>
    <row r="11" spans="1:24" ht="12">
      <c r="A11" s="87" t="s">
        <v>40</v>
      </c>
      <c r="B11" s="29" t="s">
        <v>32</v>
      </c>
      <c r="C11" s="26" t="s">
        <v>33</v>
      </c>
      <c r="D11" s="26" t="s">
        <v>33</v>
      </c>
      <c r="E11" s="29"/>
      <c r="F11" s="26" t="s">
        <v>32</v>
      </c>
      <c r="G11" s="26" t="s">
        <v>32</v>
      </c>
      <c r="H11" s="26" t="s">
        <v>33</v>
      </c>
      <c r="I11" s="26" t="s">
        <v>32</v>
      </c>
      <c r="J11" s="26" t="s">
        <v>32</v>
      </c>
      <c r="K11" s="26" t="s">
        <v>32</v>
      </c>
      <c r="L11" s="26" t="s">
        <v>32</v>
      </c>
      <c r="M11" s="26" t="s">
        <v>32</v>
      </c>
      <c r="N11" s="89" t="s">
        <v>32</v>
      </c>
      <c r="O11" s="89" t="s">
        <v>32</v>
      </c>
      <c r="P11" s="26" t="s">
        <v>32</v>
      </c>
      <c r="Q11" s="26" t="s">
        <v>33</v>
      </c>
      <c r="R11" s="26" t="s">
        <v>32</v>
      </c>
      <c r="S11" s="91"/>
      <c r="T11" s="30"/>
      <c r="U11" s="27">
        <f t="shared" si="0"/>
        <v>12</v>
      </c>
      <c r="V11" s="27">
        <f t="shared" si="1"/>
        <v>4</v>
      </c>
      <c r="W11" s="27">
        <f t="shared" si="2"/>
        <v>0</v>
      </c>
      <c r="X11" s="92">
        <f t="shared" si="3"/>
        <v>0.75</v>
      </c>
    </row>
    <row r="12" spans="1:24" ht="12">
      <c r="A12" s="87" t="s">
        <v>41</v>
      </c>
      <c r="B12" s="29" t="s">
        <v>32</v>
      </c>
      <c r="C12" s="26" t="s">
        <v>32</v>
      </c>
      <c r="D12" s="26" t="s">
        <v>32</v>
      </c>
      <c r="E12" s="29"/>
      <c r="F12" s="26" t="s">
        <v>32</v>
      </c>
      <c r="G12" s="26" t="s">
        <v>32</v>
      </c>
      <c r="H12" s="26" t="s">
        <v>32</v>
      </c>
      <c r="I12" s="26" t="s">
        <v>32</v>
      </c>
      <c r="J12" s="26" t="s">
        <v>32</v>
      </c>
      <c r="K12" s="26" t="s">
        <v>32</v>
      </c>
      <c r="L12" s="26" t="s">
        <v>32</v>
      </c>
      <c r="M12" s="26" t="s">
        <v>32</v>
      </c>
      <c r="N12" s="89" t="s">
        <v>32</v>
      </c>
      <c r="O12" s="89" t="s">
        <v>32</v>
      </c>
      <c r="P12" s="26" t="s">
        <v>32</v>
      </c>
      <c r="Q12" s="26" t="s">
        <v>33</v>
      </c>
      <c r="R12" s="26" t="s">
        <v>32</v>
      </c>
      <c r="S12" s="91"/>
      <c r="T12" s="30"/>
      <c r="U12" s="27">
        <f t="shared" si="0"/>
        <v>15</v>
      </c>
      <c r="V12" s="27">
        <f t="shared" si="1"/>
        <v>1</v>
      </c>
      <c r="W12" s="27">
        <f t="shared" si="2"/>
        <v>0</v>
      </c>
      <c r="X12" s="92">
        <f t="shared" si="3"/>
        <v>0.9375</v>
      </c>
    </row>
    <row r="13" spans="1:24" ht="12">
      <c r="A13" s="87" t="s">
        <v>42</v>
      </c>
      <c r="B13" s="29" t="s">
        <v>32</v>
      </c>
      <c r="C13" s="26" t="s">
        <v>32</v>
      </c>
      <c r="D13" s="26" t="s">
        <v>32</v>
      </c>
      <c r="E13" s="88"/>
      <c r="F13" s="26" t="s">
        <v>33</v>
      </c>
      <c r="G13" s="26" t="s">
        <v>32</v>
      </c>
      <c r="H13" s="26" t="s">
        <v>32</v>
      </c>
      <c r="I13" s="26" t="s">
        <v>32</v>
      </c>
      <c r="J13" s="26" t="s">
        <v>33</v>
      </c>
      <c r="K13" s="26" t="s">
        <v>33</v>
      </c>
      <c r="L13" s="26" t="s">
        <v>32</v>
      </c>
      <c r="M13" s="26" t="s">
        <v>32</v>
      </c>
      <c r="N13" s="89" t="s">
        <v>32</v>
      </c>
      <c r="O13" s="89" t="s">
        <v>32</v>
      </c>
      <c r="P13" s="26" t="s">
        <v>32</v>
      </c>
      <c r="Q13" s="26" t="s">
        <v>32</v>
      </c>
      <c r="R13" s="26" t="s">
        <v>32</v>
      </c>
      <c r="S13" s="90" t="s">
        <v>32</v>
      </c>
      <c r="T13" s="30"/>
      <c r="U13" s="27">
        <f t="shared" si="0"/>
        <v>14</v>
      </c>
      <c r="V13" s="27">
        <f t="shared" si="1"/>
        <v>3</v>
      </c>
      <c r="W13" s="27">
        <f t="shared" si="2"/>
        <v>0</v>
      </c>
      <c r="X13" s="92">
        <f t="shared" si="3"/>
        <v>0.8235294117647058</v>
      </c>
    </row>
    <row r="14" spans="1:24" ht="12">
      <c r="A14" s="87" t="s">
        <v>43</v>
      </c>
      <c r="B14" s="29" t="s">
        <v>32</v>
      </c>
      <c r="C14" s="26" t="s">
        <v>32</v>
      </c>
      <c r="D14" s="26" t="s">
        <v>32</v>
      </c>
      <c r="E14" s="88"/>
      <c r="F14" s="26" t="s">
        <v>32</v>
      </c>
      <c r="G14" s="26" t="s">
        <v>32</v>
      </c>
      <c r="H14" s="26" t="s">
        <v>33</v>
      </c>
      <c r="I14" s="26" t="s">
        <v>32</v>
      </c>
      <c r="J14" s="26" t="s">
        <v>32</v>
      </c>
      <c r="K14" s="26" t="s">
        <v>32</v>
      </c>
      <c r="L14" s="26" t="s">
        <v>32</v>
      </c>
      <c r="M14" s="26" t="s">
        <v>32</v>
      </c>
      <c r="N14" s="89" t="s">
        <v>32</v>
      </c>
      <c r="O14" s="89" t="s">
        <v>32</v>
      </c>
      <c r="P14" s="26" t="s">
        <v>32</v>
      </c>
      <c r="Q14" s="26" t="s">
        <v>32</v>
      </c>
      <c r="R14" s="26" t="s">
        <v>32</v>
      </c>
      <c r="S14" s="90" t="s">
        <v>32</v>
      </c>
      <c r="T14" s="30"/>
      <c r="U14" s="27">
        <f t="shared" si="0"/>
        <v>16</v>
      </c>
      <c r="V14" s="27">
        <f t="shared" si="1"/>
        <v>1</v>
      </c>
      <c r="W14" s="27">
        <f t="shared" si="2"/>
        <v>0</v>
      </c>
      <c r="X14" s="92">
        <f t="shared" si="3"/>
        <v>0.9411764705882353</v>
      </c>
    </row>
    <row r="15" spans="1:24" ht="12">
      <c r="A15" s="87" t="s">
        <v>44</v>
      </c>
      <c r="B15" s="29" t="s">
        <v>32</v>
      </c>
      <c r="C15" s="26" t="s">
        <v>32</v>
      </c>
      <c r="D15" s="26" t="s">
        <v>32</v>
      </c>
      <c r="E15" s="29" t="s">
        <v>32</v>
      </c>
      <c r="F15" s="26" t="s">
        <v>32</v>
      </c>
      <c r="G15" s="26" t="s">
        <v>32</v>
      </c>
      <c r="H15" s="26" t="s">
        <v>32</v>
      </c>
      <c r="I15" s="26" t="s">
        <v>32</v>
      </c>
      <c r="J15" s="26" t="s">
        <v>32</v>
      </c>
      <c r="K15" s="26" t="s">
        <v>32</v>
      </c>
      <c r="L15" s="26" t="s">
        <v>32</v>
      </c>
      <c r="M15" s="26" t="s">
        <v>32</v>
      </c>
      <c r="N15" s="89" t="s">
        <v>32</v>
      </c>
      <c r="O15" s="89" t="s">
        <v>32</v>
      </c>
      <c r="P15" s="26" t="s">
        <v>32</v>
      </c>
      <c r="Q15" s="26" t="s">
        <v>32</v>
      </c>
      <c r="R15" s="26" t="s">
        <v>32</v>
      </c>
      <c r="S15" s="90" t="s">
        <v>32</v>
      </c>
      <c r="T15" s="30"/>
      <c r="U15" s="27">
        <f t="shared" si="0"/>
        <v>18</v>
      </c>
      <c r="V15" s="27">
        <f t="shared" si="1"/>
        <v>0</v>
      </c>
      <c r="W15" s="27">
        <f t="shared" si="2"/>
        <v>0</v>
      </c>
      <c r="X15" s="92">
        <f t="shared" si="3"/>
        <v>1</v>
      </c>
    </row>
    <row r="16" spans="1:24" ht="12">
      <c r="A16" s="87" t="s">
        <v>45</v>
      </c>
      <c r="B16" s="29" t="s">
        <v>32</v>
      </c>
      <c r="C16" s="26" t="s">
        <v>32</v>
      </c>
      <c r="D16" s="26" t="s">
        <v>32</v>
      </c>
      <c r="E16" s="29" t="s">
        <v>32</v>
      </c>
      <c r="F16" s="26" t="s">
        <v>32</v>
      </c>
      <c r="G16" s="26" t="s">
        <v>32</v>
      </c>
      <c r="H16" s="26" t="s">
        <v>32</v>
      </c>
      <c r="I16" s="26" t="s">
        <v>32</v>
      </c>
      <c r="J16" s="26" t="s">
        <v>32</v>
      </c>
      <c r="K16" s="26" t="s">
        <v>32</v>
      </c>
      <c r="L16" s="26" t="s">
        <v>32</v>
      </c>
      <c r="M16" s="26" t="s">
        <v>32</v>
      </c>
      <c r="N16" s="89" t="s">
        <v>32</v>
      </c>
      <c r="O16" s="89" t="s">
        <v>33</v>
      </c>
      <c r="P16" s="26" t="s">
        <v>32</v>
      </c>
      <c r="Q16" s="26" t="s">
        <v>32</v>
      </c>
      <c r="R16" s="26" t="s">
        <v>32</v>
      </c>
      <c r="S16" s="90" t="s">
        <v>32</v>
      </c>
      <c r="T16" s="30"/>
      <c r="U16" s="27">
        <f t="shared" si="0"/>
        <v>17</v>
      </c>
      <c r="V16" s="27">
        <f t="shared" si="1"/>
        <v>1</v>
      </c>
      <c r="W16" s="27">
        <f t="shared" si="2"/>
        <v>0</v>
      </c>
      <c r="X16" s="92">
        <f t="shared" si="3"/>
        <v>0.9444444444444444</v>
      </c>
    </row>
    <row r="17" spans="1:24" ht="12">
      <c r="A17" s="87" t="s">
        <v>46</v>
      </c>
      <c r="B17" s="29" t="s">
        <v>32</v>
      </c>
      <c r="C17" s="26" t="s">
        <v>32</v>
      </c>
      <c r="D17" s="26" t="s">
        <v>32</v>
      </c>
      <c r="E17" s="29" t="s">
        <v>32</v>
      </c>
      <c r="F17" s="26" t="s">
        <v>33</v>
      </c>
      <c r="G17" s="26" t="s">
        <v>32</v>
      </c>
      <c r="H17" s="26" t="s">
        <v>33</v>
      </c>
      <c r="I17" s="26" t="s">
        <v>32</v>
      </c>
      <c r="J17" s="26" t="s">
        <v>32</v>
      </c>
      <c r="K17" s="26" t="s">
        <v>32</v>
      </c>
      <c r="L17" s="26" t="s">
        <v>32</v>
      </c>
      <c r="M17" s="26" t="s">
        <v>32</v>
      </c>
      <c r="N17" s="89" t="s">
        <v>32</v>
      </c>
      <c r="O17" s="89" t="s">
        <v>32</v>
      </c>
      <c r="P17" s="26" t="s">
        <v>32</v>
      </c>
      <c r="Q17" s="26" t="s">
        <v>32</v>
      </c>
      <c r="R17" s="26" t="s">
        <v>32</v>
      </c>
      <c r="S17" s="90" t="s">
        <v>32</v>
      </c>
      <c r="T17" s="30"/>
      <c r="U17" s="27">
        <f t="shared" si="0"/>
        <v>16</v>
      </c>
      <c r="V17" s="27">
        <f t="shared" si="1"/>
        <v>2</v>
      </c>
      <c r="W17" s="27">
        <f t="shared" si="2"/>
        <v>0</v>
      </c>
      <c r="X17" s="92">
        <f t="shared" si="3"/>
        <v>0.8888888888888888</v>
      </c>
    </row>
    <row r="18" spans="1:24" ht="12.75" thickBot="1">
      <c r="A18" s="94" t="s">
        <v>47</v>
      </c>
      <c r="B18" s="41" t="s">
        <v>32</v>
      </c>
      <c r="C18" s="39" t="s">
        <v>32</v>
      </c>
      <c r="D18" s="39" t="s">
        <v>32</v>
      </c>
      <c r="E18" s="95"/>
      <c r="F18" s="39" t="s">
        <v>32</v>
      </c>
      <c r="G18" s="39" t="s">
        <v>32</v>
      </c>
      <c r="H18" s="39" t="s">
        <v>32</v>
      </c>
      <c r="I18" s="39" t="s">
        <v>32</v>
      </c>
      <c r="J18" s="39" t="s">
        <v>32</v>
      </c>
      <c r="K18" s="39" t="s">
        <v>32</v>
      </c>
      <c r="L18" s="39" t="s">
        <v>32</v>
      </c>
      <c r="M18" s="39" t="s">
        <v>32</v>
      </c>
      <c r="N18" s="96" t="s">
        <v>32</v>
      </c>
      <c r="O18" s="96" t="s">
        <v>32</v>
      </c>
      <c r="P18" s="39" t="s">
        <v>32</v>
      </c>
      <c r="Q18" s="39" t="s">
        <v>32</v>
      </c>
      <c r="R18" s="39" t="s">
        <v>33</v>
      </c>
      <c r="S18" s="97"/>
      <c r="T18" s="42"/>
      <c r="U18" s="43">
        <f t="shared" si="0"/>
        <v>15</v>
      </c>
      <c r="V18" s="43">
        <f t="shared" si="1"/>
        <v>1</v>
      </c>
      <c r="W18" s="43">
        <f t="shared" si="2"/>
        <v>0</v>
      </c>
      <c r="X18" s="98">
        <f t="shared" si="3"/>
        <v>0.9375</v>
      </c>
    </row>
    <row r="19" spans="1:24" ht="12">
      <c r="A19" s="46" t="s">
        <v>48</v>
      </c>
      <c r="B19" s="99" t="s">
        <v>32</v>
      </c>
      <c r="C19" s="47"/>
      <c r="D19" s="47"/>
      <c r="E19" s="100"/>
      <c r="F19" s="47"/>
      <c r="G19" s="47"/>
      <c r="H19" s="47"/>
      <c r="I19" s="47"/>
      <c r="J19" s="47"/>
      <c r="K19" s="47"/>
      <c r="L19" s="47"/>
      <c r="M19" s="47"/>
      <c r="N19" s="101"/>
      <c r="O19" s="101"/>
      <c r="P19" s="47"/>
      <c r="Q19" s="47"/>
      <c r="R19" s="47"/>
      <c r="S19" s="102"/>
      <c r="T19" s="49"/>
      <c r="U19" s="2">
        <f t="shared" si="0"/>
        <v>1</v>
      </c>
      <c r="V19" s="2">
        <f t="shared" si="1"/>
        <v>0</v>
      </c>
      <c r="W19" s="2">
        <f t="shared" si="2"/>
        <v>0</v>
      </c>
      <c r="X19" s="50">
        <f t="shared" si="3"/>
        <v>1</v>
      </c>
    </row>
    <row r="20" spans="1:24" ht="12">
      <c r="A20" s="46" t="s">
        <v>49</v>
      </c>
      <c r="B20" s="99" t="s">
        <v>32</v>
      </c>
      <c r="C20" s="47"/>
      <c r="D20" s="47"/>
      <c r="E20" s="99" t="s">
        <v>32</v>
      </c>
      <c r="F20" s="47"/>
      <c r="G20" s="47"/>
      <c r="H20" s="47"/>
      <c r="I20" s="47"/>
      <c r="J20" s="47"/>
      <c r="K20" s="47"/>
      <c r="L20" s="47"/>
      <c r="M20" s="47"/>
      <c r="N20" s="101"/>
      <c r="O20" s="103" t="s">
        <v>32</v>
      </c>
      <c r="P20" s="47"/>
      <c r="Q20" s="47"/>
      <c r="R20" s="47"/>
      <c r="S20" s="102"/>
      <c r="T20" s="49"/>
      <c r="U20" s="2">
        <f t="shared" si="0"/>
        <v>3</v>
      </c>
      <c r="V20" s="2">
        <f t="shared" si="1"/>
        <v>0</v>
      </c>
      <c r="W20" s="2">
        <f t="shared" si="2"/>
        <v>0</v>
      </c>
      <c r="X20" s="50">
        <f t="shared" si="3"/>
        <v>1</v>
      </c>
    </row>
    <row r="21" spans="1:24" ht="12">
      <c r="A21" s="51" t="s">
        <v>50</v>
      </c>
      <c r="B21" s="104" t="s">
        <v>32</v>
      </c>
      <c r="C21" s="52"/>
      <c r="D21" s="52"/>
      <c r="E21" s="105"/>
      <c r="F21" s="52"/>
      <c r="G21" s="52"/>
      <c r="H21" s="52"/>
      <c r="I21" s="52"/>
      <c r="J21" s="52"/>
      <c r="K21" s="52"/>
      <c r="L21" s="52"/>
      <c r="M21" s="52"/>
      <c r="N21" s="106"/>
      <c r="O21" s="106"/>
      <c r="P21" s="52"/>
      <c r="Q21" s="52"/>
      <c r="R21" s="52"/>
      <c r="S21" s="107"/>
      <c r="T21" s="54"/>
      <c r="U21" s="2">
        <f t="shared" si="0"/>
        <v>1</v>
      </c>
      <c r="V21" s="2">
        <f t="shared" si="1"/>
        <v>0</v>
      </c>
      <c r="W21" s="2">
        <f t="shared" si="2"/>
        <v>0</v>
      </c>
      <c r="X21" s="50">
        <f t="shared" si="3"/>
        <v>1</v>
      </c>
    </row>
    <row r="22" spans="1:24" ht="12">
      <c r="A22" s="55" t="s">
        <v>51</v>
      </c>
      <c r="B22" s="108" t="s">
        <v>32</v>
      </c>
      <c r="C22" s="56"/>
      <c r="D22" s="56"/>
      <c r="E22" s="109"/>
      <c r="F22" s="56"/>
      <c r="G22" s="56"/>
      <c r="H22" s="56"/>
      <c r="I22" s="56"/>
      <c r="J22" s="57" t="s">
        <v>32</v>
      </c>
      <c r="K22" s="56"/>
      <c r="L22" s="56"/>
      <c r="M22" s="57" t="s">
        <v>33</v>
      </c>
      <c r="N22" s="110"/>
      <c r="O22" s="110"/>
      <c r="P22" s="56"/>
      <c r="Q22" s="57" t="s">
        <v>33</v>
      </c>
      <c r="R22" s="56"/>
      <c r="S22" s="111"/>
      <c r="T22" s="58"/>
      <c r="U22" s="2">
        <f t="shared" si="0"/>
        <v>2</v>
      </c>
      <c r="V22" s="2">
        <f t="shared" si="1"/>
        <v>2</v>
      </c>
      <c r="W22" s="2">
        <f t="shared" si="2"/>
        <v>0</v>
      </c>
      <c r="X22" s="50">
        <f t="shared" si="3"/>
        <v>0.5</v>
      </c>
    </row>
    <row r="23" spans="1:24" ht="12">
      <c r="A23" s="46" t="s">
        <v>52</v>
      </c>
      <c r="B23" s="99" t="s">
        <v>32</v>
      </c>
      <c r="C23" s="47"/>
      <c r="D23" s="47"/>
      <c r="E23" s="100"/>
      <c r="F23" s="47"/>
      <c r="G23" s="47"/>
      <c r="H23" s="47"/>
      <c r="I23" s="47"/>
      <c r="J23" s="48" t="s">
        <v>32</v>
      </c>
      <c r="K23" s="47"/>
      <c r="L23" s="47"/>
      <c r="M23" s="48" t="s">
        <v>32</v>
      </c>
      <c r="N23" s="103" t="s">
        <v>32</v>
      </c>
      <c r="O23" s="103" t="s">
        <v>32</v>
      </c>
      <c r="P23" s="47"/>
      <c r="Q23" s="48" t="s">
        <v>32</v>
      </c>
      <c r="R23" s="47"/>
      <c r="S23" s="102"/>
      <c r="T23" s="49"/>
      <c r="U23" s="2">
        <f t="shared" si="0"/>
        <v>6</v>
      </c>
      <c r="V23" s="2">
        <f t="shared" si="1"/>
        <v>0</v>
      </c>
      <c r="W23" s="2">
        <f t="shared" si="2"/>
        <v>0</v>
      </c>
      <c r="X23" s="50">
        <f t="shared" si="3"/>
        <v>1</v>
      </c>
    </row>
    <row r="24" spans="1:24" ht="12">
      <c r="A24" s="46" t="s">
        <v>77</v>
      </c>
      <c r="B24" s="100"/>
      <c r="C24" s="47"/>
      <c r="D24" s="47"/>
      <c r="E24" s="100"/>
      <c r="F24" s="47"/>
      <c r="G24" s="47"/>
      <c r="H24" s="47"/>
      <c r="I24" s="47"/>
      <c r="J24" s="48" t="s">
        <v>32</v>
      </c>
      <c r="K24" s="47"/>
      <c r="L24" s="47"/>
      <c r="M24" s="48" t="s">
        <v>32</v>
      </c>
      <c r="N24" s="103" t="s">
        <v>32</v>
      </c>
      <c r="O24" s="103" t="s">
        <v>32</v>
      </c>
      <c r="P24" s="47"/>
      <c r="Q24" s="48" t="s">
        <v>32</v>
      </c>
      <c r="R24" s="47"/>
      <c r="S24" s="102"/>
      <c r="T24" s="49"/>
      <c r="U24" s="47">
        <f t="shared" si="0"/>
        <v>5</v>
      </c>
      <c r="V24" s="47">
        <f t="shared" si="1"/>
        <v>0</v>
      </c>
      <c r="W24" s="47">
        <f t="shared" si="2"/>
        <v>0</v>
      </c>
      <c r="X24" s="112">
        <f t="shared" si="3"/>
        <v>1</v>
      </c>
    </row>
    <row r="25" spans="1:24" ht="12">
      <c r="A25" s="51" t="s">
        <v>78</v>
      </c>
      <c r="B25" s="105"/>
      <c r="C25" s="52"/>
      <c r="D25" s="52"/>
      <c r="E25" s="105"/>
      <c r="F25" s="52"/>
      <c r="G25" s="52"/>
      <c r="H25" s="52"/>
      <c r="I25" s="52"/>
      <c r="J25" s="53" t="s">
        <v>32</v>
      </c>
      <c r="K25" s="52"/>
      <c r="L25" s="52"/>
      <c r="M25" s="53" t="s">
        <v>32</v>
      </c>
      <c r="N25" s="106"/>
      <c r="O25" s="113" t="s">
        <v>32</v>
      </c>
      <c r="P25" s="52"/>
      <c r="Q25" s="53" t="s">
        <v>32</v>
      </c>
      <c r="R25" s="52"/>
      <c r="S25" s="107"/>
      <c r="T25" s="54"/>
      <c r="U25" s="52">
        <f t="shared" si="0"/>
        <v>4</v>
      </c>
      <c r="V25" s="52">
        <f t="shared" si="1"/>
        <v>0</v>
      </c>
      <c r="W25" s="52">
        <f t="shared" si="2"/>
        <v>0</v>
      </c>
      <c r="X25" s="114">
        <f t="shared" si="3"/>
        <v>1</v>
      </c>
    </row>
    <row r="26" spans="1:24" ht="12">
      <c r="A26" s="6" t="s">
        <v>55</v>
      </c>
      <c r="B26" s="115">
        <f aca="true" t="shared" si="4" ref="B26:S26">COUNTIF(B5:B25,"x")</f>
        <v>19</v>
      </c>
      <c r="C26" s="2">
        <f t="shared" si="4"/>
        <v>13</v>
      </c>
      <c r="D26" s="2">
        <f t="shared" si="4"/>
        <v>12</v>
      </c>
      <c r="E26" s="115">
        <f t="shared" si="4"/>
        <v>8</v>
      </c>
      <c r="F26" s="2">
        <f t="shared" si="4"/>
        <v>8</v>
      </c>
      <c r="G26" s="2">
        <f t="shared" si="4"/>
        <v>12</v>
      </c>
      <c r="H26" s="2">
        <f t="shared" si="4"/>
        <v>6</v>
      </c>
      <c r="I26" s="2">
        <f t="shared" si="4"/>
        <v>11</v>
      </c>
      <c r="J26" s="2">
        <f t="shared" si="4"/>
        <v>15</v>
      </c>
      <c r="K26" s="2">
        <f t="shared" si="4"/>
        <v>10</v>
      </c>
      <c r="L26" s="2">
        <f t="shared" si="4"/>
        <v>13</v>
      </c>
      <c r="M26" s="2">
        <f t="shared" si="4"/>
        <v>16</v>
      </c>
      <c r="N26" s="116">
        <f t="shared" si="4"/>
        <v>15</v>
      </c>
      <c r="O26" s="116">
        <f t="shared" si="4"/>
        <v>16</v>
      </c>
      <c r="P26" s="2">
        <f t="shared" si="4"/>
        <v>12</v>
      </c>
      <c r="Q26" s="2">
        <f t="shared" si="4"/>
        <v>13</v>
      </c>
      <c r="R26" s="2">
        <f t="shared" si="4"/>
        <v>11</v>
      </c>
      <c r="S26" s="2">
        <f t="shared" si="4"/>
        <v>8</v>
      </c>
      <c r="T26" s="2">
        <f>COUNTIF(T5:T25,"x")</f>
        <v>0</v>
      </c>
      <c r="U26" s="2"/>
      <c r="V26" s="60"/>
      <c r="W26" s="60"/>
      <c r="X26" s="50" t="e">
        <f t="shared" si="3"/>
        <v>#DIV/0!</v>
      </c>
    </row>
    <row r="27" spans="20:24" ht="12">
      <c r="T27" s="61"/>
      <c r="U27" s="60"/>
      <c r="V27" s="60"/>
      <c r="W27" s="60"/>
      <c r="X27" s="60"/>
    </row>
    <row r="28" spans="1:24" ht="12">
      <c r="A28" s="61" t="s">
        <v>27</v>
      </c>
      <c r="B28" s="2" t="s">
        <v>32</v>
      </c>
      <c r="T28" s="61"/>
      <c r="U28" s="60"/>
      <c r="V28" s="60"/>
      <c r="W28" s="60"/>
      <c r="X28" s="60"/>
    </row>
    <row r="29" spans="1:24" ht="12">
      <c r="A29" s="61" t="s">
        <v>56</v>
      </c>
      <c r="B29" s="2" t="s">
        <v>33</v>
      </c>
      <c r="T29" s="61"/>
      <c r="U29" s="60"/>
      <c r="V29" s="60"/>
      <c r="W29" s="60"/>
      <c r="X29" s="60"/>
    </row>
    <row r="30" spans="1:24" ht="24">
      <c r="A30" s="61" t="s">
        <v>57</v>
      </c>
      <c r="B30" s="2" t="s">
        <v>39</v>
      </c>
      <c r="T30" s="61"/>
      <c r="U30" s="60"/>
      <c r="V30" s="60"/>
      <c r="W30" s="60"/>
      <c r="X30" s="60"/>
    </row>
    <row r="31" spans="1:24" ht="12">
      <c r="A31" s="61" t="s">
        <v>58</v>
      </c>
      <c r="B31" s="2"/>
      <c r="T31" s="61"/>
      <c r="U31" s="60"/>
      <c r="V31" s="60"/>
      <c r="W31" s="60"/>
      <c r="X31" s="60"/>
    </row>
    <row r="32" spans="20:24" ht="12">
      <c r="T32" s="61"/>
      <c r="U32" s="60"/>
      <c r="V32" s="60"/>
      <c r="W32" s="60"/>
      <c r="X32" s="60"/>
    </row>
    <row r="33" spans="2:24" ht="12"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1"/>
      <c r="U33" s="60"/>
      <c r="V33" s="60"/>
      <c r="W33" s="60"/>
      <c r="X33" s="60"/>
    </row>
    <row r="34" spans="1:24" ht="12">
      <c r="A34" s="63" t="s">
        <v>59</v>
      </c>
      <c r="B34" s="62"/>
      <c r="C34" s="61"/>
      <c r="D34" s="62"/>
      <c r="E34" s="62"/>
      <c r="F34" s="62"/>
      <c r="G34" s="62"/>
      <c r="H34" s="62"/>
      <c r="I34" s="62"/>
      <c r="J34" s="62"/>
      <c r="K34" s="62"/>
      <c r="L34" s="61"/>
      <c r="M34" s="62"/>
      <c r="N34" s="62"/>
      <c r="O34" s="62"/>
      <c r="P34" s="62"/>
      <c r="Q34" s="62"/>
      <c r="R34" s="61"/>
      <c r="S34" s="62"/>
      <c r="T34" s="60"/>
      <c r="U34" s="60"/>
      <c r="V34" s="60"/>
      <c r="W34" s="60"/>
      <c r="X34" s="64"/>
    </row>
    <row r="35" spans="1:24" ht="12">
      <c r="A35" s="65" t="s">
        <v>79</v>
      </c>
      <c r="B35" s="62"/>
      <c r="C35" s="61"/>
      <c r="D35" s="62"/>
      <c r="E35" s="62"/>
      <c r="F35" s="62"/>
      <c r="G35" s="62"/>
      <c r="H35" s="62"/>
      <c r="I35" s="62"/>
      <c r="J35" s="62"/>
      <c r="K35" s="62"/>
      <c r="L35" s="61"/>
      <c r="M35" s="62"/>
      <c r="N35" s="62"/>
      <c r="O35" s="61"/>
      <c r="P35" s="62"/>
      <c r="Q35" s="62"/>
      <c r="R35" s="61"/>
      <c r="S35" s="62"/>
      <c r="T35" s="60"/>
      <c r="U35" s="60"/>
      <c r="V35" s="60"/>
      <c r="W35" s="60"/>
      <c r="X35" s="64"/>
    </row>
    <row r="36" spans="1:24" ht="12">
      <c r="A36" s="66" t="s">
        <v>61</v>
      </c>
      <c r="B36" s="62"/>
      <c r="C36" s="61"/>
      <c r="D36" s="62"/>
      <c r="E36" s="62"/>
      <c r="F36" s="62"/>
      <c r="G36" s="62"/>
      <c r="H36" s="62"/>
      <c r="I36" s="62"/>
      <c r="J36" s="62"/>
      <c r="K36" s="62"/>
      <c r="L36" s="61"/>
      <c r="M36" s="62"/>
      <c r="N36" s="62"/>
      <c r="O36" s="61"/>
      <c r="P36" s="62"/>
      <c r="Q36" s="62"/>
      <c r="R36" s="61"/>
      <c r="S36" s="62"/>
      <c r="T36" s="60"/>
      <c r="U36" s="60"/>
      <c r="V36" s="60"/>
      <c r="W36" s="60"/>
      <c r="X36" s="64"/>
    </row>
    <row r="37" spans="1:24" ht="12">
      <c r="A37" s="67" t="s">
        <v>62</v>
      </c>
      <c r="B37" s="61"/>
      <c r="C37" s="61"/>
      <c r="D37" s="61"/>
      <c r="E37" s="61"/>
      <c r="F37" s="61"/>
      <c r="G37" s="61"/>
      <c r="H37" s="61"/>
      <c r="I37" s="61"/>
      <c r="J37" s="62"/>
      <c r="K37" s="61"/>
      <c r="L37" s="61"/>
      <c r="M37" s="62"/>
      <c r="N37" s="62"/>
      <c r="O37" s="62"/>
      <c r="P37" s="62"/>
      <c r="Q37" s="62"/>
      <c r="R37" s="62"/>
      <c r="S37" s="62"/>
      <c r="T37" s="60"/>
      <c r="U37" s="60"/>
      <c r="V37" s="60"/>
      <c r="W37" s="60"/>
      <c r="X37" s="64"/>
    </row>
    <row r="38" spans="1:24" ht="12">
      <c r="A38" s="68" t="s">
        <v>63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60"/>
      <c r="V38" s="60"/>
      <c r="W38" s="60"/>
      <c r="X38" s="60"/>
    </row>
    <row r="39" spans="20:24" ht="12">
      <c r="T39" s="61"/>
      <c r="U39" s="60"/>
      <c r="V39" s="60"/>
      <c r="W39" s="60"/>
      <c r="X39" s="60"/>
    </row>
    <row r="40" spans="1:24" ht="12">
      <c r="A40" s="6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60"/>
      <c r="V40" s="60"/>
      <c r="W40" s="60"/>
      <c r="X40" s="60"/>
    </row>
    <row r="41" spans="20:24" ht="12">
      <c r="T41" s="61"/>
      <c r="U41" s="60"/>
      <c r="V41" s="60"/>
      <c r="W41" s="60"/>
      <c r="X41" s="60"/>
    </row>
    <row r="42" spans="20:24" ht="12">
      <c r="T42" s="61"/>
      <c r="U42" s="60"/>
      <c r="V42" s="60"/>
      <c r="W42" s="60"/>
      <c r="X42" s="60"/>
    </row>
    <row r="43" spans="20:24" ht="12">
      <c r="T43" s="61"/>
      <c r="U43" s="60"/>
      <c r="V43" s="60"/>
      <c r="W43" s="60"/>
      <c r="X43" s="60"/>
    </row>
    <row r="44" spans="20:24" ht="12">
      <c r="T44" s="61"/>
      <c r="U44" s="60"/>
      <c r="V44" s="60"/>
      <c r="W44" s="60"/>
      <c r="X44" s="60"/>
    </row>
    <row r="45" spans="20:24" ht="12">
      <c r="T45" s="61"/>
      <c r="U45" s="60"/>
      <c r="V45" s="60"/>
      <c r="W45" s="60"/>
      <c r="X45" s="60"/>
    </row>
    <row r="46" spans="20:24" ht="12">
      <c r="T46" s="61"/>
      <c r="U46" s="60"/>
      <c r="V46" s="60"/>
      <c r="W46" s="60"/>
      <c r="X46" s="60"/>
    </row>
    <row r="47" spans="20:24" ht="12">
      <c r="T47" s="61"/>
      <c r="U47" s="60"/>
      <c r="V47" s="60"/>
      <c r="W47" s="60"/>
      <c r="X47" s="60"/>
    </row>
    <row r="48" spans="20:24" ht="12">
      <c r="T48" s="61"/>
      <c r="U48" s="60"/>
      <c r="V48" s="60"/>
      <c r="W48" s="60"/>
      <c r="X48" s="60"/>
    </row>
    <row r="49" spans="20:24" ht="12">
      <c r="T49" s="61"/>
      <c r="U49" s="60"/>
      <c r="V49" s="60"/>
      <c r="W49" s="60"/>
      <c r="X49" s="60"/>
    </row>
    <row r="50" spans="20:24" ht="12">
      <c r="T50" s="61"/>
      <c r="U50" s="60"/>
      <c r="V50" s="60"/>
      <c r="W50" s="60"/>
      <c r="X50" s="60"/>
    </row>
    <row r="51" spans="20:24" ht="12">
      <c r="T51" s="61"/>
      <c r="U51" s="60"/>
      <c r="V51" s="60"/>
      <c r="W51" s="60"/>
      <c r="X51" s="60"/>
    </row>
    <row r="52" spans="20:24" ht="12">
      <c r="T52" s="61"/>
      <c r="U52" s="60"/>
      <c r="V52" s="60"/>
      <c r="W52" s="60"/>
      <c r="X52" s="60"/>
    </row>
    <row r="53" spans="20:24" ht="12">
      <c r="T53" s="61"/>
      <c r="U53" s="60"/>
      <c r="V53" s="60"/>
      <c r="W53" s="60"/>
      <c r="X53" s="60"/>
    </row>
    <row r="54" spans="20:24" ht="12">
      <c r="T54" s="61"/>
      <c r="U54" s="60"/>
      <c r="V54" s="60"/>
      <c r="W54" s="60"/>
      <c r="X54" s="60"/>
    </row>
    <row r="55" spans="20:24" ht="12">
      <c r="T55" s="61"/>
      <c r="U55" s="60"/>
      <c r="V55" s="60"/>
      <c r="W55" s="60"/>
      <c r="X55" s="60"/>
    </row>
    <row r="56" spans="20:24" ht="12">
      <c r="T56" s="61"/>
      <c r="U56" s="60"/>
      <c r="V56" s="60"/>
      <c r="W56" s="60"/>
      <c r="X56" s="60"/>
    </row>
    <row r="57" spans="20:24" ht="12">
      <c r="T57" s="61"/>
      <c r="U57" s="60"/>
      <c r="V57" s="60"/>
      <c r="W57" s="60"/>
      <c r="X57" s="60"/>
    </row>
    <row r="58" spans="20:24" ht="12">
      <c r="T58" s="61"/>
      <c r="U58" s="60"/>
      <c r="V58" s="60"/>
      <c r="W58" s="60"/>
      <c r="X58" s="60"/>
    </row>
    <row r="59" spans="20:24" ht="12">
      <c r="T59" s="61"/>
      <c r="U59" s="60"/>
      <c r="V59" s="60"/>
      <c r="W59" s="60"/>
      <c r="X59" s="60"/>
    </row>
    <row r="60" spans="20:24" ht="12">
      <c r="T60" s="61"/>
      <c r="U60" s="60"/>
      <c r="V60" s="60"/>
      <c r="W60" s="60"/>
      <c r="X60" s="60"/>
    </row>
    <row r="61" spans="20:24" ht="12">
      <c r="T61" s="61"/>
      <c r="U61" s="60"/>
      <c r="V61" s="60"/>
      <c r="W61" s="60"/>
      <c r="X61" s="60"/>
    </row>
    <row r="62" spans="20:24" ht="12">
      <c r="T62" s="61"/>
      <c r="U62" s="60"/>
      <c r="V62" s="60"/>
      <c r="W62" s="60"/>
      <c r="X62" s="60"/>
    </row>
    <row r="63" spans="20:24" ht="12">
      <c r="T63" s="61"/>
      <c r="U63" s="60"/>
      <c r="V63" s="60"/>
      <c r="W63" s="60"/>
      <c r="X63" s="60"/>
    </row>
    <row r="64" spans="20:24" ht="12">
      <c r="T64" s="61"/>
      <c r="U64" s="60"/>
      <c r="V64" s="60"/>
      <c r="W64" s="60"/>
      <c r="X64" s="60"/>
    </row>
    <row r="65" spans="20:24" ht="12">
      <c r="T65" s="61"/>
      <c r="U65" s="60"/>
      <c r="V65" s="60"/>
      <c r="W65" s="60"/>
      <c r="X65" s="60"/>
    </row>
    <row r="66" spans="20:24" ht="12">
      <c r="T66" s="61"/>
      <c r="U66" s="60"/>
      <c r="V66" s="60"/>
      <c r="W66" s="60"/>
      <c r="X66" s="60"/>
    </row>
    <row r="67" spans="20:24" ht="12">
      <c r="T67" s="61"/>
      <c r="U67" s="60"/>
      <c r="V67" s="60"/>
      <c r="W67" s="60"/>
      <c r="X67" s="60"/>
    </row>
    <row r="68" spans="20:24" ht="12">
      <c r="T68" s="61"/>
      <c r="U68" s="60"/>
      <c r="V68" s="60"/>
      <c r="W68" s="60"/>
      <c r="X68" s="60"/>
    </row>
    <row r="69" spans="20:24" ht="12">
      <c r="T69" s="61"/>
      <c r="U69" s="60"/>
      <c r="V69" s="60"/>
      <c r="W69" s="60"/>
      <c r="X69" s="60"/>
    </row>
    <row r="70" spans="20:24" ht="12">
      <c r="T70" s="61"/>
      <c r="U70" s="60"/>
      <c r="V70" s="60"/>
      <c r="W70" s="60"/>
      <c r="X70" s="60"/>
    </row>
    <row r="71" spans="20:24" ht="12">
      <c r="T71" s="61"/>
      <c r="U71" s="60"/>
      <c r="V71" s="60"/>
      <c r="W71" s="60"/>
      <c r="X71" s="60"/>
    </row>
    <row r="72" spans="20:24" ht="12">
      <c r="T72" s="61"/>
      <c r="U72" s="60"/>
      <c r="V72" s="60"/>
      <c r="W72" s="60"/>
      <c r="X72" s="60"/>
    </row>
    <row r="73" spans="20:24" ht="12">
      <c r="T73" s="61"/>
      <c r="U73" s="60"/>
      <c r="V73" s="60"/>
      <c r="W73" s="60"/>
      <c r="X73" s="60"/>
    </row>
    <row r="74" spans="20:24" ht="12">
      <c r="T74" s="61"/>
      <c r="U74" s="60"/>
      <c r="V74" s="60"/>
      <c r="W74" s="60"/>
      <c r="X74" s="60"/>
    </row>
    <row r="75" spans="20:24" ht="12">
      <c r="T75" s="61"/>
      <c r="U75" s="60"/>
      <c r="V75" s="60"/>
      <c r="W75" s="60"/>
      <c r="X75" s="60"/>
    </row>
    <row r="76" spans="20:24" ht="12">
      <c r="T76" s="61"/>
      <c r="U76" s="60"/>
      <c r="V76" s="60"/>
      <c r="W76" s="60"/>
      <c r="X76" s="60"/>
    </row>
    <row r="77" spans="20:24" ht="12">
      <c r="T77" s="61"/>
      <c r="U77" s="60"/>
      <c r="V77" s="60"/>
      <c r="W77" s="60"/>
      <c r="X77" s="60"/>
    </row>
    <row r="78" spans="20:24" ht="12">
      <c r="T78" s="61"/>
      <c r="U78" s="60"/>
      <c r="V78" s="60"/>
      <c r="W78" s="60"/>
      <c r="X78" s="60"/>
    </row>
    <row r="79" spans="20:24" ht="12">
      <c r="T79" s="61"/>
      <c r="U79" s="60"/>
      <c r="V79" s="60"/>
      <c r="W79" s="60"/>
      <c r="X79" s="60"/>
    </row>
    <row r="80" spans="20:24" ht="12">
      <c r="T80" s="61"/>
      <c r="U80" s="60"/>
      <c r="V80" s="60"/>
      <c r="W80" s="60"/>
      <c r="X80" s="60"/>
    </row>
    <row r="81" spans="20:24" ht="12">
      <c r="T81" s="61"/>
      <c r="U81" s="60"/>
      <c r="V81" s="60"/>
      <c r="W81" s="60"/>
      <c r="X81" s="60"/>
    </row>
    <row r="82" spans="20:24" ht="12">
      <c r="T82" s="61"/>
      <c r="U82" s="60"/>
      <c r="V82" s="60"/>
      <c r="W82" s="60"/>
      <c r="X82" s="60"/>
    </row>
    <row r="83" spans="20:24" ht="12">
      <c r="T83" s="61"/>
      <c r="U83" s="60"/>
      <c r="V83" s="60"/>
      <c r="W83" s="60"/>
      <c r="X83" s="60"/>
    </row>
    <row r="84" spans="20:24" ht="12">
      <c r="T84" s="61"/>
      <c r="U84" s="60"/>
      <c r="V84" s="60"/>
      <c r="W84" s="60"/>
      <c r="X84" s="60"/>
    </row>
    <row r="85" spans="20:24" ht="12">
      <c r="T85" s="61"/>
      <c r="U85" s="60"/>
      <c r="V85" s="60"/>
      <c r="W85" s="60"/>
      <c r="X85" s="60"/>
    </row>
    <row r="86" spans="20:24" ht="12">
      <c r="T86" s="61"/>
      <c r="U86" s="60"/>
      <c r="V86" s="60"/>
      <c r="W86" s="60"/>
      <c r="X86" s="60"/>
    </row>
    <row r="87" spans="20:24" ht="12">
      <c r="T87" s="61"/>
      <c r="U87" s="60"/>
      <c r="V87" s="60"/>
      <c r="W87" s="60"/>
      <c r="X87" s="60"/>
    </row>
    <row r="88" spans="20:24" ht="12">
      <c r="T88" s="61"/>
      <c r="U88" s="60"/>
      <c r="V88" s="60"/>
      <c r="W88" s="60"/>
      <c r="X88" s="60"/>
    </row>
    <row r="89" spans="20:24" ht="12">
      <c r="T89" s="61"/>
      <c r="U89" s="60"/>
      <c r="V89" s="60"/>
      <c r="W89" s="60"/>
      <c r="X89" s="60"/>
    </row>
    <row r="90" spans="20:24" ht="12">
      <c r="T90" s="61"/>
      <c r="U90" s="60"/>
      <c r="V90" s="60"/>
      <c r="W90" s="60"/>
      <c r="X90" s="60"/>
    </row>
    <row r="91" spans="20:24" ht="12">
      <c r="T91" s="61"/>
      <c r="U91" s="60"/>
      <c r="V91" s="60"/>
      <c r="W91" s="60"/>
      <c r="X91" s="60"/>
    </row>
    <row r="92" spans="20:24" ht="12">
      <c r="T92" s="61"/>
      <c r="U92" s="60"/>
      <c r="V92" s="60"/>
      <c r="W92" s="60"/>
      <c r="X92" s="60"/>
    </row>
    <row r="93" spans="20:24" ht="12">
      <c r="T93" s="61"/>
      <c r="U93" s="60"/>
      <c r="V93" s="60"/>
      <c r="W93" s="60"/>
      <c r="X93" s="60"/>
    </row>
    <row r="94" spans="20:24" ht="12">
      <c r="T94" s="61"/>
      <c r="U94" s="60"/>
      <c r="V94" s="60"/>
      <c r="W94" s="60"/>
      <c r="X94" s="60"/>
    </row>
    <row r="95" spans="20:24" ht="12">
      <c r="T95" s="61"/>
      <c r="U95" s="60"/>
      <c r="V95" s="60"/>
      <c r="W95" s="60"/>
      <c r="X95" s="60"/>
    </row>
    <row r="96" spans="20:24" ht="12">
      <c r="T96" s="61"/>
      <c r="U96" s="60"/>
      <c r="V96" s="60"/>
      <c r="W96" s="60"/>
      <c r="X96" s="60"/>
    </row>
    <row r="97" spans="20:24" ht="12">
      <c r="T97" s="61"/>
      <c r="U97" s="60"/>
      <c r="V97" s="60"/>
      <c r="W97" s="60"/>
      <c r="X97" s="60"/>
    </row>
    <row r="98" spans="20:24" ht="12">
      <c r="T98" s="61"/>
      <c r="U98" s="60"/>
      <c r="V98" s="60"/>
      <c r="W98" s="60"/>
      <c r="X98" s="60"/>
    </row>
    <row r="99" spans="20:24" ht="12">
      <c r="T99" s="61"/>
      <c r="U99" s="60"/>
      <c r="V99" s="60"/>
      <c r="W99" s="60"/>
      <c r="X99" s="60"/>
    </row>
    <row r="100" spans="20:24" ht="12">
      <c r="T100" s="61"/>
      <c r="U100" s="60"/>
      <c r="V100" s="60"/>
      <c r="W100" s="60"/>
      <c r="X100" s="60"/>
    </row>
    <row r="101" spans="20:24" ht="12">
      <c r="T101" s="61"/>
      <c r="U101" s="60"/>
      <c r="V101" s="60"/>
      <c r="W101" s="60"/>
      <c r="X101" s="60"/>
    </row>
    <row r="102" spans="20:24" ht="12">
      <c r="T102" s="61"/>
      <c r="U102" s="60"/>
      <c r="V102" s="60"/>
      <c r="W102" s="60"/>
      <c r="X102" s="60"/>
    </row>
    <row r="103" spans="20:24" ht="12">
      <c r="T103" s="61"/>
      <c r="U103" s="60"/>
      <c r="V103" s="60"/>
      <c r="W103" s="60"/>
      <c r="X103" s="60"/>
    </row>
    <row r="104" spans="20:24" ht="12">
      <c r="T104" s="61"/>
      <c r="U104" s="60"/>
      <c r="V104" s="60"/>
      <c r="W104" s="60"/>
      <c r="X104" s="60"/>
    </row>
    <row r="105" spans="20:24" ht="12">
      <c r="T105" s="61"/>
      <c r="U105" s="60"/>
      <c r="V105" s="60"/>
      <c r="W105" s="60"/>
      <c r="X105" s="60"/>
    </row>
    <row r="106" spans="20:24" ht="12">
      <c r="T106" s="61"/>
      <c r="U106" s="60"/>
      <c r="V106" s="60"/>
      <c r="W106" s="60"/>
      <c r="X106" s="60"/>
    </row>
    <row r="107" spans="20:24" ht="12">
      <c r="T107" s="61"/>
      <c r="U107" s="60"/>
      <c r="V107" s="60"/>
      <c r="W107" s="60"/>
      <c r="X107" s="60"/>
    </row>
    <row r="108" spans="20:24" ht="12">
      <c r="T108" s="61"/>
      <c r="U108" s="60"/>
      <c r="V108" s="60"/>
      <c r="W108" s="60"/>
      <c r="X108" s="60"/>
    </row>
    <row r="109" spans="20:24" ht="12">
      <c r="T109" s="61"/>
      <c r="U109" s="60"/>
      <c r="V109" s="60"/>
      <c r="W109" s="60"/>
      <c r="X109" s="60"/>
    </row>
    <row r="110" spans="20:24" ht="12">
      <c r="T110" s="61"/>
      <c r="U110" s="60"/>
      <c r="V110" s="60"/>
      <c r="W110" s="60"/>
      <c r="X110" s="60"/>
    </row>
    <row r="111" spans="20:24" ht="12">
      <c r="T111" s="61"/>
      <c r="U111" s="60"/>
      <c r="V111" s="60"/>
      <c r="W111" s="60"/>
      <c r="X111" s="60"/>
    </row>
    <row r="112" spans="20:24" ht="12">
      <c r="T112" s="61"/>
      <c r="U112" s="60"/>
      <c r="V112" s="60"/>
      <c r="W112" s="60"/>
      <c r="X112" s="60"/>
    </row>
    <row r="113" spans="20:24" ht="12">
      <c r="T113" s="61"/>
      <c r="U113" s="60"/>
      <c r="V113" s="60"/>
      <c r="W113" s="60"/>
      <c r="X113" s="60"/>
    </row>
    <row r="114" spans="20:24" ht="12">
      <c r="T114" s="61"/>
      <c r="U114" s="60"/>
      <c r="V114" s="60"/>
      <c r="W114" s="60"/>
      <c r="X114" s="60"/>
    </row>
  </sheetData>
  <mergeCells count="4">
    <mergeCell ref="B1:X1"/>
    <mergeCell ref="B2:C2"/>
    <mergeCell ref="B3:O3"/>
    <mergeCell ref="P3:S3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13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L30" sqref="AL30"/>
    </sheetView>
  </sheetViews>
  <sheetFormatPr defaultColWidth="17.140625" defaultRowHeight="12.75" customHeight="1"/>
  <cols>
    <col min="1" max="1" width="18.00390625" style="0" customWidth="1"/>
    <col min="2" max="38" width="2.8515625" style="0" customWidth="1"/>
    <col min="39" max="40" width="5.421875" style="0" customWidth="1"/>
    <col min="41" max="41" width="5.7109375" style="0" customWidth="1"/>
    <col min="42" max="42" width="7.421875" style="0" customWidth="1"/>
    <col min="43" max="52" width="17.140625" style="0" customWidth="1"/>
    <col min="53" max="16384" width="8.8515625" style="0" customWidth="1"/>
  </cols>
  <sheetData>
    <row r="1" spans="1:42" ht="31.5" customHeight="1">
      <c r="A1" s="1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4"/>
    </row>
    <row r="2" spans="1:51" ht="30.75" customHeight="1">
      <c r="A2" s="3"/>
      <c r="B2" s="155"/>
      <c r="C2" s="15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5"/>
      <c r="AQ2" s="6"/>
      <c r="AR2" s="6"/>
      <c r="AS2" s="6"/>
      <c r="AT2" s="6"/>
      <c r="AU2" s="6"/>
      <c r="AV2" s="6"/>
      <c r="AW2" s="6"/>
      <c r="AX2" s="6"/>
      <c r="AY2" s="6"/>
    </row>
    <row r="3" spans="1:51" ht="19.5" customHeight="1">
      <c r="A3" s="3"/>
      <c r="B3" s="160" t="s">
        <v>66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51" t="s">
        <v>80</v>
      </c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4"/>
      <c r="AM3" s="4"/>
      <c r="AN3" s="4"/>
      <c r="AO3" s="4"/>
      <c r="AP3" s="5"/>
      <c r="AQ3" s="6"/>
      <c r="AR3" s="6"/>
      <c r="AS3" s="6"/>
      <c r="AT3" s="6"/>
      <c r="AU3" s="6"/>
      <c r="AV3" s="6"/>
      <c r="AW3" s="6"/>
      <c r="AX3" s="6"/>
      <c r="AY3" s="6"/>
    </row>
    <row r="4" spans="1:42" ht="24.75" thickBot="1">
      <c r="A4" s="8"/>
      <c r="B4" s="35" t="s">
        <v>74</v>
      </c>
      <c r="C4" s="117" t="s">
        <v>68</v>
      </c>
      <c r="D4" s="117" t="s">
        <v>75</v>
      </c>
      <c r="E4" s="36" t="s">
        <v>76</v>
      </c>
      <c r="F4" s="117" t="s">
        <v>81</v>
      </c>
      <c r="G4" s="117" t="s">
        <v>71</v>
      </c>
      <c r="H4" s="117" t="s">
        <v>9</v>
      </c>
      <c r="I4" s="36" t="s">
        <v>17</v>
      </c>
      <c r="J4" s="117" t="s">
        <v>11</v>
      </c>
      <c r="K4" s="117" t="s">
        <v>72</v>
      </c>
      <c r="L4" s="117" t="s">
        <v>12</v>
      </c>
      <c r="M4" s="117" t="s">
        <v>21</v>
      </c>
      <c r="N4" s="117" t="s">
        <v>82</v>
      </c>
      <c r="O4" s="117" t="s">
        <v>14</v>
      </c>
      <c r="P4" s="117" t="s">
        <v>83</v>
      </c>
      <c r="Q4" s="118" t="s">
        <v>84</v>
      </c>
      <c r="R4" s="119" t="s">
        <v>85</v>
      </c>
      <c r="S4" s="35" t="s">
        <v>86</v>
      </c>
      <c r="T4" s="117" t="s">
        <v>74</v>
      </c>
      <c r="U4" s="117" t="s">
        <v>69</v>
      </c>
      <c r="V4" s="117" t="s">
        <v>16</v>
      </c>
      <c r="W4" s="117" t="s">
        <v>81</v>
      </c>
      <c r="X4" s="36" t="s">
        <v>8</v>
      </c>
      <c r="Y4" s="120" t="s">
        <v>71</v>
      </c>
      <c r="Z4" s="117" t="s">
        <v>17</v>
      </c>
      <c r="AA4" s="117" t="s">
        <v>18</v>
      </c>
      <c r="AB4" s="117" t="s">
        <v>11</v>
      </c>
      <c r="AC4" s="36" t="s">
        <v>19</v>
      </c>
      <c r="AD4" s="117" t="s">
        <v>73</v>
      </c>
      <c r="AE4" s="117" t="s">
        <v>22</v>
      </c>
      <c r="AF4" s="117" t="s">
        <v>82</v>
      </c>
      <c r="AG4" s="118" t="s">
        <v>87</v>
      </c>
      <c r="AH4" s="148"/>
      <c r="AI4" s="148"/>
      <c r="AJ4" s="148"/>
      <c r="AK4" s="149"/>
      <c r="AL4" s="150"/>
      <c r="AM4" s="2" t="s">
        <v>27</v>
      </c>
      <c r="AN4" s="2" t="s">
        <v>28</v>
      </c>
      <c r="AO4" s="2" t="s">
        <v>29</v>
      </c>
      <c r="AP4" s="2" t="s">
        <v>30</v>
      </c>
    </row>
    <row r="5" spans="1:42" ht="12">
      <c r="A5" s="83" t="s">
        <v>31</v>
      </c>
      <c r="B5" s="17" t="s">
        <v>32</v>
      </c>
      <c r="C5" s="17" t="s">
        <v>32</v>
      </c>
      <c r="D5" s="17" t="s">
        <v>32</v>
      </c>
      <c r="E5" s="85"/>
      <c r="F5" s="17" t="s">
        <v>32</v>
      </c>
      <c r="G5" s="17" t="s">
        <v>32</v>
      </c>
      <c r="H5" s="17" t="s">
        <v>32</v>
      </c>
      <c r="I5" s="121" t="s">
        <v>32</v>
      </c>
      <c r="J5" s="21"/>
      <c r="K5" s="17" t="s">
        <v>32</v>
      </c>
      <c r="L5" s="17" t="s">
        <v>32</v>
      </c>
      <c r="M5" s="84" t="s">
        <v>32</v>
      </c>
      <c r="N5" s="17" t="s">
        <v>32</v>
      </c>
      <c r="O5" s="17" t="s">
        <v>32</v>
      </c>
      <c r="P5" s="17" t="s">
        <v>32</v>
      </c>
      <c r="Q5" s="122" t="s">
        <v>32</v>
      </c>
      <c r="R5" s="17" t="s">
        <v>32</v>
      </c>
      <c r="S5" s="17" t="s">
        <v>32</v>
      </c>
      <c r="T5" s="123" t="s">
        <v>32</v>
      </c>
      <c r="U5" s="123" t="s">
        <v>32</v>
      </c>
      <c r="V5" s="123" t="s">
        <v>33</v>
      </c>
      <c r="W5" s="123" t="s">
        <v>33</v>
      </c>
      <c r="X5" s="85"/>
      <c r="Y5" s="124"/>
      <c r="Z5" s="17" t="s">
        <v>33</v>
      </c>
      <c r="AA5" s="17" t="s">
        <v>33</v>
      </c>
      <c r="AB5" s="17" t="s">
        <v>33</v>
      </c>
      <c r="AC5" s="85"/>
      <c r="AD5" s="17" t="s">
        <v>33</v>
      </c>
      <c r="AE5" s="17" t="s">
        <v>32</v>
      </c>
      <c r="AF5" s="17" t="s">
        <v>32</v>
      </c>
      <c r="AG5" s="122" t="s">
        <v>32</v>
      </c>
      <c r="AH5" s="17"/>
      <c r="AI5" s="17"/>
      <c r="AJ5" s="17"/>
      <c r="AK5" s="85"/>
      <c r="AL5" s="20"/>
      <c r="AM5" s="21">
        <f aca="true" t="shared" si="0" ref="AM5:AM24">COUNTIF(B5:AL5,"x")</f>
        <v>21</v>
      </c>
      <c r="AN5" s="21">
        <f aca="true" t="shared" si="1" ref="AN5:AN24">COUNTIF(B5:AL5,"o")</f>
        <v>6</v>
      </c>
      <c r="AO5" s="21">
        <f aca="true" t="shared" si="2" ref="AO5:AO24">COUNTIF(B5:AL5,"-")</f>
        <v>0</v>
      </c>
      <c r="AP5" s="86">
        <f aca="true" t="shared" si="3" ref="AP5:AP25">COUNTIF(B5:AL5,"x")/COUNTIF(B5:AL5,"?")</f>
        <v>0.7777777777777778</v>
      </c>
    </row>
    <row r="6" spans="1:42" ht="12">
      <c r="A6" s="87" t="s">
        <v>34</v>
      </c>
      <c r="B6" s="26" t="s">
        <v>33</v>
      </c>
      <c r="C6" s="26" t="s">
        <v>33</v>
      </c>
      <c r="D6" s="26" t="s">
        <v>32</v>
      </c>
      <c r="E6" s="90" t="s">
        <v>32</v>
      </c>
      <c r="F6" s="26" t="s">
        <v>32</v>
      </c>
      <c r="G6" s="26" t="s">
        <v>32</v>
      </c>
      <c r="H6" s="26" t="s">
        <v>32</v>
      </c>
      <c r="I6" s="90" t="s">
        <v>32</v>
      </c>
      <c r="J6" s="26" t="s">
        <v>32</v>
      </c>
      <c r="K6" s="26" t="s">
        <v>32</v>
      </c>
      <c r="L6" s="26" t="s">
        <v>32</v>
      </c>
      <c r="M6" s="89" t="s">
        <v>32</v>
      </c>
      <c r="N6" s="26" t="s">
        <v>32</v>
      </c>
      <c r="O6" s="26" t="s">
        <v>33</v>
      </c>
      <c r="P6" s="27"/>
      <c r="Q6" s="125"/>
      <c r="R6" s="26" t="s">
        <v>32</v>
      </c>
      <c r="S6" s="26" t="s">
        <v>32</v>
      </c>
      <c r="T6" s="34" t="s">
        <v>32</v>
      </c>
      <c r="U6" s="34" t="s">
        <v>32</v>
      </c>
      <c r="V6" s="34" t="s">
        <v>33</v>
      </c>
      <c r="W6" s="34" t="s">
        <v>33</v>
      </c>
      <c r="X6" s="91"/>
      <c r="Y6" s="126"/>
      <c r="Z6" s="26" t="s">
        <v>32</v>
      </c>
      <c r="AA6" s="26" t="s">
        <v>32</v>
      </c>
      <c r="AB6" s="26" t="s">
        <v>32</v>
      </c>
      <c r="AC6" s="90" t="s">
        <v>32</v>
      </c>
      <c r="AD6" s="26" t="s">
        <v>32</v>
      </c>
      <c r="AE6" s="26" t="s">
        <v>32</v>
      </c>
      <c r="AF6" s="26" t="s">
        <v>32</v>
      </c>
      <c r="AG6" s="125"/>
      <c r="AH6" s="26"/>
      <c r="AI6" s="26"/>
      <c r="AJ6" s="26"/>
      <c r="AK6" s="90"/>
      <c r="AL6" s="30"/>
      <c r="AM6" s="27">
        <f t="shared" si="0"/>
        <v>22</v>
      </c>
      <c r="AN6" s="27">
        <f t="shared" si="1"/>
        <v>5</v>
      </c>
      <c r="AO6" s="27">
        <f t="shared" si="2"/>
        <v>0</v>
      </c>
      <c r="AP6" s="92">
        <f t="shared" si="3"/>
        <v>0.8148148148148148</v>
      </c>
    </row>
    <row r="7" spans="1:42" ht="12" customHeight="1">
      <c r="A7" s="87" t="s">
        <v>35</v>
      </c>
      <c r="B7" s="26" t="s">
        <v>32</v>
      </c>
      <c r="C7" s="26" t="s">
        <v>32</v>
      </c>
      <c r="D7" s="26" t="s">
        <v>32</v>
      </c>
      <c r="E7" s="90" t="s">
        <v>32</v>
      </c>
      <c r="F7" s="26" t="s">
        <v>32</v>
      </c>
      <c r="G7" s="26" t="s">
        <v>32</v>
      </c>
      <c r="H7" s="26" t="s">
        <v>32</v>
      </c>
      <c r="I7" s="90" t="s">
        <v>32</v>
      </c>
      <c r="J7" s="26" t="s">
        <v>32</v>
      </c>
      <c r="K7" s="26" t="s">
        <v>32</v>
      </c>
      <c r="L7" s="26" t="s">
        <v>33</v>
      </c>
      <c r="M7" s="89" t="s">
        <v>32</v>
      </c>
      <c r="N7" s="26" t="s">
        <v>32</v>
      </c>
      <c r="O7" s="26" t="s">
        <v>32</v>
      </c>
      <c r="P7" s="26" t="s">
        <v>32</v>
      </c>
      <c r="Q7" s="127" t="s">
        <v>32</v>
      </c>
      <c r="R7" s="26" t="s">
        <v>32</v>
      </c>
      <c r="S7" s="26" t="s">
        <v>33</v>
      </c>
      <c r="T7" s="34" t="s">
        <v>33</v>
      </c>
      <c r="U7" s="34" t="s">
        <v>33</v>
      </c>
      <c r="V7" s="34" t="s">
        <v>33</v>
      </c>
      <c r="W7" s="34" t="s">
        <v>33</v>
      </c>
      <c r="X7" s="91"/>
      <c r="Y7" s="126"/>
      <c r="Z7" s="26" t="s">
        <v>32</v>
      </c>
      <c r="AA7" s="26" t="s">
        <v>32</v>
      </c>
      <c r="AB7" s="26" t="s">
        <v>32</v>
      </c>
      <c r="AC7" s="90" t="s">
        <v>32</v>
      </c>
      <c r="AD7" s="26" t="s">
        <v>33</v>
      </c>
      <c r="AE7" s="26" t="s">
        <v>32</v>
      </c>
      <c r="AF7" s="26" t="s">
        <v>32</v>
      </c>
      <c r="AG7" s="127" t="s">
        <v>32</v>
      </c>
      <c r="AH7" s="26"/>
      <c r="AI7" s="26"/>
      <c r="AJ7" s="26"/>
      <c r="AK7" s="90"/>
      <c r="AL7" s="30"/>
      <c r="AM7" s="27">
        <f t="shared" si="0"/>
        <v>23</v>
      </c>
      <c r="AN7" s="27">
        <f t="shared" si="1"/>
        <v>7</v>
      </c>
      <c r="AO7" s="27">
        <f t="shared" si="2"/>
        <v>0</v>
      </c>
      <c r="AP7" s="92">
        <f t="shared" si="3"/>
        <v>0.7666666666666667</v>
      </c>
    </row>
    <row r="8" spans="1:42" ht="12">
      <c r="A8" s="87" t="s">
        <v>36</v>
      </c>
      <c r="B8" s="26" t="s">
        <v>32</v>
      </c>
      <c r="C8" s="26" t="s">
        <v>32</v>
      </c>
      <c r="D8" s="26" t="s">
        <v>33</v>
      </c>
      <c r="E8" s="91"/>
      <c r="F8" s="26" t="s">
        <v>32</v>
      </c>
      <c r="G8" s="26" t="s">
        <v>32</v>
      </c>
      <c r="H8" s="26" t="s">
        <v>32</v>
      </c>
      <c r="I8" s="90" t="s">
        <v>32</v>
      </c>
      <c r="J8" s="26" t="s">
        <v>32</v>
      </c>
      <c r="K8" s="26" t="s">
        <v>32</v>
      </c>
      <c r="L8" s="26" t="s">
        <v>32</v>
      </c>
      <c r="M8" s="89" t="s">
        <v>32</v>
      </c>
      <c r="N8" s="26" t="s">
        <v>32</v>
      </c>
      <c r="O8" s="26" t="s">
        <v>32</v>
      </c>
      <c r="P8" s="26" t="s">
        <v>32</v>
      </c>
      <c r="Q8" s="127" t="s">
        <v>32</v>
      </c>
      <c r="R8" s="26" t="s">
        <v>32</v>
      </c>
      <c r="S8" s="26" t="s">
        <v>32</v>
      </c>
      <c r="T8" s="34" t="s">
        <v>32</v>
      </c>
      <c r="U8" s="34" t="s">
        <v>32</v>
      </c>
      <c r="V8" s="34" t="s">
        <v>32</v>
      </c>
      <c r="W8" s="34" t="s">
        <v>32</v>
      </c>
      <c r="X8" s="90" t="s">
        <v>32</v>
      </c>
      <c r="Y8" s="126"/>
      <c r="Z8" s="26" t="s">
        <v>32</v>
      </c>
      <c r="AA8" s="26" t="s">
        <v>32</v>
      </c>
      <c r="AB8" s="26" t="s">
        <v>33</v>
      </c>
      <c r="AC8" s="91"/>
      <c r="AD8" s="26" t="s">
        <v>33</v>
      </c>
      <c r="AE8" s="26" t="s">
        <v>32</v>
      </c>
      <c r="AF8" s="26" t="s">
        <v>33</v>
      </c>
      <c r="AG8" s="127" t="s">
        <v>32</v>
      </c>
      <c r="AH8" s="26"/>
      <c r="AI8" s="26"/>
      <c r="AJ8" s="26"/>
      <c r="AK8" s="91"/>
      <c r="AL8" s="30"/>
      <c r="AM8" s="27">
        <f t="shared" si="0"/>
        <v>25</v>
      </c>
      <c r="AN8" s="27">
        <f t="shared" si="1"/>
        <v>4</v>
      </c>
      <c r="AO8" s="27">
        <f t="shared" si="2"/>
        <v>0</v>
      </c>
      <c r="AP8" s="92">
        <f t="shared" si="3"/>
        <v>0.8620689655172413</v>
      </c>
    </row>
    <row r="9" spans="1:42" ht="12">
      <c r="A9" s="87" t="s">
        <v>37</v>
      </c>
      <c r="B9" s="26" t="s">
        <v>32</v>
      </c>
      <c r="C9" s="26" t="s">
        <v>32</v>
      </c>
      <c r="D9" s="26" t="s">
        <v>32</v>
      </c>
      <c r="E9" s="90" t="s">
        <v>32</v>
      </c>
      <c r="F9" s="26" t="s">
        <v>32</v>
      </c>
      <c r="G9" s="26" t="s">
        <v>32</v>
      </c>
      <c r="H9" s="26" t="s">
        <v>32</v>
      </c>
      <c r="I9" s="90" t="s">
        <v>32</v>
      </c>
      <c r="J9" s="26" t="s">
        <v>33</v>
      </c>
      <c r="K9" s="26" t="s">
        <v>32</v>
      </c>
      <c r="L9" s="26" t="s">
        <v>32</v>
      </c>
      <c r="M9" s="89" t="s">
        <v>32</v>
      </c>
      <c r="N9" s="26" t="s">
        <v>32</v>
      </c>
      <c r="O9" s="26" t="s">
        <v>32</v>
      </c>
      <c r="P9" s="27"/>
      <c r="Q9" s="125"/>
      <c r="R9" s="26" t="s">
        <v>32</v>
      </c>
      <c r="S9" s="26" t="s">
        <v>33</v>
      </c>
      <c r="T9" s="34" t="s">
        <v>33</v>
      </c>
      <c r="U9" s="34" t="s">
        <v>33</v>
      </c>
      <c r="V9" s="34" t="s">
        <v>33</v>
      </c>
      <c r="W9" s="34" t="s">
        <v>33</v>
      </c>
      <c r="X9" s="90"/>
      <c r="Y9" s="126"/>
      <c r="Z9" s="26" t="s">
        <v>33</v>
      </c>
      <c r="AA9" s="26" t="s">
        <v>33</v>
      </c>
      <c r="AB9" s="26" t="s">
        <v>33</v>
      </c>
      <c r="AC9" s="91"/>
      <c r="AD9" s="26" t="s">
        <v>33</v>
      </c>
      <c r="AE9" s="26" t="s">
        <v>33</v>
      </c>
      <c r="AF9" s="26" t="s">
        <v>33</v>
      </c>
      <c r="AG9" s="127"/>
      <c r="AH9" s="26"/>
      <c r="AI9" s="26"/>
      <c r="AJ9" s="26"/>
      <c r="AK9" s="90"/>
      <c r="AL9" s="30"/>
      <c r="AM9" s="27">
        <f t="shared" si="0"/>
        <v>14</v>
      </c>
      <c r="AN9" s="27">
        <f t="shared" si="1"/>
        <v>12</v>
      </c>
      <c r="AO9" s="27">
        <f t="shared" si="2"/>
        <v>0</v>
      </c>
      <c r="AP9" s="92">
        <f t="shared" si="3"/>
        <v>0.5384615384615384</v>
      </c>
    </row>
    <row r="10" spans="1:42" ht="12">
      <c r="A10" s="87" t="s">
        <v>40</v>
      </c>
      <c r="B10" s="26" t="s">
        <v>32</v>
      </c>
      <c r="C10" s="26" t="s">
        <v>33</v>
      </c>
      <c r="D10" s="26" t="s">
        <v>32</v>
      </c>
      <c r="E10" s="91"/>
      <c r="F10" s="26" t="s">
        <v>32</v>
      </c>
      <c r="G10" s="26" t="s">
        <v>33</v>
      </c>
      <c r="H10" s="26" t="s">
        <v>33</v>
      </c>
      <c r="I10" s="90" t="s">
        <v>33</v>
      </c>
      <c r="J10" s="26" t="s">
        <v>33</v>
      </c>
      <c r="K10" s="26"/>
      <c r="L10" s="26" t="s">
        <v>32</v>
      </c>
      <c r="M10" s="89" t="s">
        <v>32</v>
      </c>
      <c r="N10" s="26" t="s">
        <v>32</v>
      </c>
      <c r="O10" s="26" t="s">
        <v>32</v>
      </c>
      <c r="P10" s="26" t="s">
        <v>32</v>
      </c>
      <c r="Q10" s="127" t="s">
        <v>32</v>
      </c>
      <c r="R10" s="26" t="s">
        <v>32</v>
      </c>
      <c r="S10" s="26" t="s">
        <v>32</v>
      </c>
      <c r="T10" s="34" t="s">
        <v>33</v>
      </c>
      <c r="U10" s="34" t="s">
        <v>32</v>
      </c>
      <c r="V10" s="34" t="s">
        <v>32</v>
      </c>
      <c r="W10" s="34" t="s">
        <v>32</v>
      </c>
      <c r="X10" s="91"/>
      <c r="Y10" s="126"/>
      <c r="Z10" s="26" t="s">
        <v>32</v>
      </c>
      <c r="AA10" s="26" t="s">
        <v>32</v>
      </c>
      <c r="AB10" s="26" t="s">
        <v>33</v>
      </c>
      <c r="AC10" s="90"/>
      <c r="AD10" s="26" t="s">
        <v>33</v>
      </c>
      <c r="AE10" s="26" t="s">
        <v>33</v>
      </c>
      <c r="AF10" s="26" t="s">
        <v>33</v>
      </c>
      <c r="AG10" s="125"/>
      <c r="AH10" s="26"/>
      <c r="AI10" s="26"/>
      <c r="AJ10" s="26"/>
      <c r="AK10" s="91"/>
      <c r="AL10" s="30"/>
      <c r="AM10" s="27">
        <f t="shared" si="0"/>
        <v>16</v>
      </c>
      <c r="AN10" s="27">
        <f t="shared" si="1"/>
        <v>10</v>
      </c>
      <c r="AO10" s="27">
        <f t="shared" si="2"/>
        <v>0</v>
      </c>
      <c r="AP10" s="92">
        <f t="shared" si="3"/>
        <v>0.6153846153846154</v>
      </c>
    </row>
    <row r="11" spans="1:42" ht="12">
      <c r="A11" s="87" t="s">
        <v>41</v>
      </c>
      <c r="B11" s="26" t="s">
        <v>32</v>
      </c>
      <c r="C11" s="26" t="s">
        <v>33</v>
      </c>
      <c r="D11" s="26" t="s">
        <v>32</v>
      </c>
      <c r="E11" s="91"/>
      <c r="F11" s="26" t="s">
        <v>32</v>
      </c>
      <c r="G11" s="26" t="s">
        <v>32</v>
      </c>
      <c r="H11" s="26" t="s">
        <v>32</v>
      </c>
      <c r="I11" s="90" t="s">
        <v>32</v>
      </c>
      <c r="J11" s="26" t="s">
        <v>32</v>
      </c>
      <c r="K11" s="26" t="s">
        <v>32</v>
      </c>
      <c r="L11" s="26" t="s">
        <v>32</v>
      </c>
      <c r="M11" s="89" t="s">
        <v>32</v>
      </c>
      <c r="N11" s="26" t="s">
        <v>32</v>
      </c>
      <c r="O11" s="26" t="s">
        <v>32</v>
      </c>
      <c r="P11" s="26" t="s">
        <v>32</v>
      </c>
      <c r="Q11" s="127" t="s">
        <v>32</v>
      </c>
      <c r="R11" s="26" t="s">
        <v>32</v>
      </c>
      <c r="S11" s="26" t="s">
        <v>33</v>
      </c>
      <c r="T11" s="34" t="s">
        <v>32</v>
      </c>
      <c r="U11" s="34" t="s">
        <v>32</v>
      </c>
      <c r="V11" s="34" t="s">
        <v>32</v>
      </c>
      <c r="W11" s="34" t="s">
        <v>32</v>
      </c>
      <c r="X11" s="90" t="s">
        <v>32</v>
      </c>
      <c r="Y11" s="126"/>
      <c r="Z11" s="26" t="s">
        <v>32</v>
      </c>
      <c r="AA11" s="26" t="s">
        <v>32</v>
      </c>
      <c r="AB11" s="26" t="s">
        <v>32</v>
      </c>
      <c r="AC11" s="90" t="s">
        <v>32</v>
      </c>
      <c r="AD11" s="26" t="s">
        <v>32</v>
      </c>
      <c r="AE11" s="26" t="s">
        <v>32</v>
      </c>
      <c r="AF11" s="26" t="s">
        <v>32</v>
      </c>
      <c r="AG11" s="127" t="s">
        <v>32</v>
      </c>
      <c r="AH11" s="26"/>
      <c r="AI11" s="26"/>
      <c r="AJ11" s="26"/>
      <c r="AK11" s="91"/>
      <c r="AL11" s="30"/>
      <c r="AM11" s="27">
        <f t="shared" si="0"/>
        <v>28</v>
      </c>
      <c r="AN11" s="27">
        <f t="shared" si="1"/>
        <v>2</v>
      </c>
      <c r="AO11" s="27">
        <f t="shared" si="2"/>
        <v>0</v>
      </c>
      <c r="AP11" s="92">
        <f t="shared" si="3"/>
        <v>0.9333333333333333</v>
      </c>
    </row>
    <row r="12" spans="1:42" ht="12">
      <c r="A12" s="87" t="s">
        <v>42</v>
      </c>
      <c r="B12" s="26" t="s">
        <v>32</v>
      </c>
      <c r="C12" s="26" t="s">
        <v>32</v>
      </c>
      <c r="D12" s="26" t="s">
        <v>32</v>
      </c>
      <c r="E12" s="90" t="s">
        <v>32</v>
      </c>
      <c r="F12" s="26" t="s">
        <v>32</v>
      </c>
      <c r="G12" s="26" t="s">
        <v>32</v>
      </c>
      <c r="H12" s="26" t="s">
        <v>33</v>
      </c>
      <c r="I12" s="91"/>
      <c r="J12" s="26" t="s">
        <v>32</v>
      </c>
      <c r="K12" s="26" t="s">
        <v>32</v>
      </c>
      <c r="L12" s="26" t="s">
        <v>32</v>
      </c>
      <c r="M12" s="89" t="s">
        <v>32</v>
      </c>
      <c r="N12" s="26" t="s">
        <v>32</v>
      </c>
      <c r="O12" s="26" t="s">
        <v>33</v>
      </c>
      <c r="P12" s="27"/>
      <c r="Q12" s="125"/>
      <c r="R12" s="26" t="s">
        <v>32</v>
      </c>
      <c r="S12" s="26" t="s">
        <v>32</v>
      </c>
      <c r="T12" s="34" t="s">
        <v>32</v>
      </c>
      <c r="U12" s="34" t="s">
        <v>32</v>
      </c>
      <c r="V12" s="34" t="s">
        <v>32</v>
      </c>
      <c r="W12" s="34" t="s">
        <v>32</v>
      </c>
      <c r="X12" s="91"/>
      <c r="Y12" s="126"/>
      <c r="Z12" s="26" t="s">
        <v>32</v>
      </c>
      <c r="AA12" s="26" t="s">
        <v>32</v>
      </c>
      <c r="AB12" s="26" t="s">
        <v>33</v>
      </c>
      <c r="AC12" s="91"/>
      <c r="AD12" s="26" t="s">
        <v>32</v>
      </c>
      <c r="AE12" s="26" t="s">
        <v>32</v>
      </c>
      <c r="AF12" s="26" t="s">
        <v>32</v>
      </c>
      <c r="AG12" s="127" t="s">
        <v>32</v>
      </c>
      <c r="AH12" s="26"/>
      <c r="AI12" s="26"/>
      <c r="AJ12" s="26"/>
      <c r="AK12" s="90"/>
      <c r="AL12" s="30"/>
      <c r="AM12" s="27">
        <f t="shared" si="0"/>
        <v>23</v>
      </c>
      <c r="AN12" s="27">
        <f t="shared" si="1"/>
        <v>3</v>
      </c>
      <c r="AO12" s="27">
        <f t="shared" si="2"/>
        <v>0</v>
      </c>
      <c r="AP12" s="92">
        <f t="shared" si="3"/>
        <v>0.8846153846153846</v>
      </c>
    </row>
    <row r="13" spans="1:42" ht="12">
      <c r="A13" s="87" t="s">
        <v>43</v>
      </c>
      <c r="B13" s="26" t="s">
        <v>32</v>
      </c>
      <c r="C13" s="26" t="s">
        <v>32</v>
      </c>
      <c r="D13" s="26" t="s">
        <v>32</v>
      </c>
      <c r="E13" s="90" t="s">
        <v>32</v>
      </c>
      <c r="F13" s="26" t="s">
        <v>32</v>
      </c>
      <c r="G13" s="26" t="s">
        <v>32</v>
      </c>
      <c r="H13" s="26" t="s">
        <v>33</v>
      </c>
      <c r="I13" s="91"/>
      <c r="J13" s="26" t="s">
        <v>32</v>
      </c>
      <c r="K13" s="26" t="s">
        <v>32</v>
      </c>
      <c r="L13" s="26" t="s">
        <v>32</v>
      </c>
      <c r="M13" s="89" t="s">
        <v>32</v>
      </c>
      <c r="N13" s="26" t="s">
        <v>32</v>
      </c>
      <c r="O13" s="26" t="s">
        <v>33</v>
      </c>
      <c r="P13" s="27"/>
      <c r="Q13" s="125"/>
      <c r="R13" s="26" t="s">
        <v>32</v>
      </c>
      <c r="S13" s="26" t="s">
        <v>32</v>
      </c>
      <c r="T13" s="34" t="s">
        <v>32</v>
      </c>
      <c r="U13" s="34" t="s">
        <v>32</v>
      </c>
      <c r="V13" s="34" t="s">
        <v>32</v>
      </c>
      <c r="W13" s="34" t="s">
        <v>33</v>
      </c>
      <c r="X13" s="91"/>
      <c r="Y13" s="126"/>
      <c r="Z13" s="26" t="s">
        <v>32</v>
      </c>
      <c r="AA13" s="26" t="s">
        <v>32</v>
      </c>
      <c r="AB13" s="26" t="s">
        <v>32</v>
      </c>
      <c r="AC13" s="90" t="s">
        <v>32</v>
      </c>
      <c r="AD13" s="26" t="s">
        <v>32</v>
      </c>
      <c r="AE13" s="26" t="s">
        <v>32</v>
      </c>
      <c r="AF13" s="26" t="s">
        <v>33</v>
      </c>
      <c r="AG13" s="125"/>
      <c r="AH13" s="26"/>
      <c r="AI13" s="26"/>
      <c r="AJ13" s="26"/>
      <c r="AK13" s="90"/>
      <c r="AL13" s="30"/>
      <c r="AM13" s="27">
        <f t="shared" si="0"/>
        <v>22</v>
      </c>
      <c r="AN13" s="27">
        <f t="shared" si="1"/>
        <v>4</v>
      </c>
      <c r="AO13" s="27">
        <f t="shared" si="2"/>
        <v>0</v>
      </c>
      <c r="AP13" s="92">
        <f t="shared" si="3"/>
        <v>0.8461538461538461</v>
      </c>
    </row>
    <row r="14" spans="1:42" ht="12">
      <c r="A14" s="87" t="s">
        <v>44</v>
      </c>
      <c r="B14" s="26" t="s">
        <v>32</v>
      </c>
      <c r="C14" s="26" t="s">
        <v>32</v>
      </c>
      <c r="D14" s="26" t="s">
        <v>32</v>
      </c>
      <c r="E14" s="90" t="s">
        <v>32</v>
      </c>
      <c r="F14" s="27"/>
      <c r="G14" s="26" t="s">
        <v>32</v>
      </c>
      <c r="H14" s="26" t="s">
        <v>32</v>
      </c>
      <c r="I14" s="90" t="s">
        <v>32</v>
      </c>
      <c r="J14" s="26" t="s">
        <v>32</v>
      </c>
      <c r="K14" s="26" t="s">
        <v>32</v>
      </c>
      <c r="L14" s="26" t="s">
        <v>32</v>
      </c>
      <c r="M14" s="89" t="s">
        <v>32</v>
      </c>
      <c r="N14" s="26" t="s">
        <v>32</v>
      </c>
      <c r="O14" s="26" t="s">
        <v>32</v>
      </c>
      <c r="P14" s="26" t="s">
        <v>32</v>
      </c>
      <c r="Q14" s="127" t="s">
        <v>32</v>
      </c>
      <c r="R14" s="26" t="s">
        <v>32</v>
      </c>
      <c r="S14" s="26" t="s">
        <v>32</v>
      </c>
      <c r="T14" s="34" t="s">
        <v>32</v>
      </c>
      <c r="U14" s="34" t="s">
        <v>32</v>
      </c>
      <c r="V14" s="34" t="s">
        <v>32</v>
      </c>
      <c r="W14" s="34" t="s">
        <v>32</v>
      </c>
      <c r="X14" s="90" t="s">
        <v>32</v>
      </c>
      <c r="Y14" s="126"/>
      <c r="Z14" s="26" t="s">
        <v>32</v>
      </c>
      <c r="AA14" s="26" t="s">
        <v>32</v>
      </c>
      <c r="AB14" s="26" t="s">
        <v>32</v>
      </c>
      <c r="AC14" s="90" t="s">
        <v>32</v>
      </c>
      <c r="AD14" s="26" t="s">
        <v>32</v>
      </c>
      <c r="AE14" s="26" t="s">
        <v>32</v>
      </c>
      <c r="AF14" s="26" t="s">
        <v>32</v>
      </c>
      <c r="AG14" s="127" t="s">
        <v>32</v>
      </c>
      <c r="AH14" s="26"/>
      <c r="AI14" s="26"/>
      <c r="AJ14" s="26"/>
      <c r="AK14" s="90"/>
      <c r="AL14" s="30"/>
      <c r="AM14" s="27">
        <f t="shared" si="0"/>
        <v>30</v>
      </c>
      <c r="AN14" s="27">
        <f t="shared" si="1"/>
        <v>0</v>
      </c>
      <c r="AO14" s="27">
        <f t="shared" si="2"/>
        <v>0</v>
      </c>
      <c r="AP14" s="92">
        <f t="shared" si="3"/>
        <v>1</v>
      </c>
    </row>
    <row r="15" spans="1:42" ht="12">
      <c r="A15" s="87" t="s">
        <v>45</v>
      </c>
      <c r="B15" s="26" t="s">
        <v>32</v>
      </c>
      <c r="C15" s="26" t="s">
        <v>32</v>
      </c>
      <c r="D15" s="26" t="s">
        <v>32</v>
      </c>
      <c r="E15" s="90" t="s">
        <v>32</v>
      </c>
      <c r="F15" s="26" t="s">
        <v>33</v>
      </c>
      <c r="G15" s="26" t="s">
        <v>33</v>
      </c>
      <c r="H15" s="26" t="s">
        <v>33</v>
      </c>
      <c r="I15" s="91"/>
      <c r="J15" s="26" t="s">
        <v>32</v>
      </c>
      <c r="K15" s="26" t="s">
        <v>33</v>
      </c>
      <c r="L15" s="26" t="s">
        <v>32</v>
      </c>
      <c r="M15" s="89" t="s">
        <v>32</v>
      </c>
      <c r="N15" s="26" t="s">
        <v>32</v>
      </c>
      <c r="O15" s="26" t="s">
        <v>32</v>
      </c>
      <c r="P15" s="26"/>
      <c r="Q15" s="127"/>
      <c r="R15" s="26" t="s">
        <v>32</v>
      </c>
      <c r="S15" s="26" t="s">
        <v>32</v>
      </c>
      <c r="T15" s="34" t="s">
        <v>33</v>
      </c>
      <c r="U15" s="34" t="s">
        <v>32</v>
      </c>
      <c r="V15" s="34" t="s">
        <v>32</v>
      </c>
      <c r="W15" s="34" t="s">
        <v>32</v>
      </c>
      <c r="X15" s="90" t="s">
        <v>32</v>
      </c>
      <c r="Y15" s="126"/>
      <c r="Z15" s="26" t="s">
        <v>32</v>
      </c>
      <c r="AA15" s="26" t="s">
        <v>32</v>
      </c>
      <c r="AB15" s="26" t="s">
        <v>32</v>
      </c>
      <c r="AC15" s="90" t="s">
        <v>32</v>
      </c>
      <c r="AD15" s="26" t="s">
        <v>32</v>
      </c>
      <c r="AE15" s="26" t="s">
        <v>32</v>
      </c>
      <c r="AF15" s="26" t="s">
        <v>33</v>
      </c>
      <c r="AG15" s="125"/>
      <c r="AH15" s="26"/>
      <c r="AI15" s="26"/>
      <c r="AJ15" s="26"/>
      <c r="AK15" s="90"/>
      <c r="AL15" s="30"/>
      <c r="AM15" s="27">
        <f t="shared" si="0"/>
        <v>21</v>
      </c>
      <c r="AN15" s="27">
        <f t="shared" si="1"/>
        <v>6</v>
      </c>
      <c r="AO15" s="27">
        <f t="shared" si="2"/>
        <v>0</v>
      </c>
      <c r="AP15" s="92">
        <f t="shared" si="3"/>
        <v>0.7777777777777778</v>
      </c>
    </row>
    <row r="16" spans="1:42" ht="12">
      <c r="A16" s="87" t="s">
        <v>46</v>
      </c>
      <c r="B16" s="26" t="s">
        <v>32</v>
      </c>
      <c r="C16" s="26" t="s">
        <v>32</v>
      </c>
      <c r="D16" s="26" t="s">
        <v>32</v>
      </c>
      <c r="E16" s="90" t="s">
        <v>32</v>
      </c>
      <c r="F16" s="26" t="s">
        <v>32</v>
      </c>
      <c r="G16" s="26" t="s">
        <v>32</v>
      </c>
      <c r="H16" s="26" t="s">
        <v>33</v>
      </c>
      <c r="I16" s="90" t="s">
        <v>32</v>
      </c>
      <c r="J16" s="26" t="s">
        <v>32</v>
      </c>
      <c r="K16" s="26" t="s">
        <v>33</v>
      </c>
      <c r="L16" s="26" t="s">
        <v>33</v>
      </c>
      <c r="M16" s="89" t="s">
        <v>32</v>
      </c>
      <c r="N16" s="26" t="s">
        <v>32</v>
      </c>
      <c r="O16" s="26" t="s">
        <v>32</v>
      </c>
      <c r="P16" s="26" t="s">
        <v>32</v>
      </c>
      <c r="Q16" s="127" t="s">
        <v>32</v>
      </c>
      <c r="R16" s="26"/>
      <c r="S16" s="26" t="s">
        <v>33</v>
      </c>
      <c r="T16" s="34" t="s">
        <v>32</v>
      </c>
      <c r="U16" s="34" t="s">
        <v>32</v>
      </c>
      <c r="V16" s="34" t="s">
        <v>32</v>
      </c>
      <c r="W16" s="34" t="s">
        <v>32</v>
      </c>
      <c r="X16" s="91"/>
      <c r="Y16" s="126"/>
      <c r="Z16" s="26" t="s">
        <v>32</v>
      </c>
      <c r="AA16" s="26" t="s">
        <v>32</v>
      </c>
      <c r="AB16" s="26" t="s">
        <v>32</v>
      </c>
      <c r="AC16" s="90" t="s">
        <v>32</v>
      </c>
      <c r="AD16" s="26" t="s">
        <v>32</v>
      </c>
      <c r="AE16" s="26" t="s">
        <v>33</v>
      </c>
      <c r="AF16" s="26" t="s">
        <v>33</v>
      </c>
      <c r="AG16" s="127" t="s">
        <v>32</v>
      </c>
      <c r="AH16" s="26"/>
      <c r="AI16" s="26"/>
      <c r="AJ16" s="26"/>
      <c r="AK16" s="90"/>
      <c r="AL16" s="30"/>
      <c r="AM16" s="27">
        <f t="shared" si="0"/>
        <v>23</v>
      </c>
      <c r="AN16" s="27">
        <f t="shared" si="1"/>
        <v>6</v>
      </c>
      <c r="AO16" s="27">
        <f t="shared" si="2"/>
        <v>0</v>
      </c>
      <c r="AP16" s="92">
        <f t="shared" si="3"/>
        <v>0.7931034482758621</v>
      </c>
    </row>
    <row r="17" spans="1:42" ht="12.75" thickBot="1">
      <c r="A17" s="94" t="s">
        <v>47</v>
      </c>
      <c r="B17" s="39" t="s">
        <v>32</v>
      </c>
      <c r="C17" s="39" t="s">
        <v>32</v>
      </c>
      <c r="D17" s="39" t="s">
        <v>33</v>
      </c>
      <c r="E17" s="97"/>
      <c r="F17" s="39" t="s">
        <v>32</v>
      </c>
      <c r="G17" s="39" t="s">
        <v>32</v>
      </c>
      <c r="H17" s="39" t="s">
        <v>32</v>
      </c>
      <c r="I17" s="97"/>
      <c r="J17" s="39" t="s">
        <v>32</v>
      </c>
      <c r="K17" s="39" t="s">
        <v>32</v>
      </c>
      <c r="L17" s="39" t="s">
        <v>32</v>
      </c>
      <c r="M17" s="96" t="s">
        <v>32</v>
      </c>
      <c r="N17" s="39" t="s">
        <v>32</v>
      </c>
      <c r="O17" s="39" t="s">
        <v>32</v>
      </c>
      <c r="P17" s="43"/>
      <c r="Q17" s="128"/>
      <c r="R17" s="39" t="s">
        <v>32</v>
      </c>
      <c r="S17" s="39" t="s">
        <v>32</v>
      </c>
      <c r="T17" s="131" t="s">
        <v>32</v>
      </c>
      <c r="U17" s="131" t="s">
        <v>32</v>
      </c>
      <c r="V17" s="131" t="s">
        <v>32</v>
      </c>
      <c r="W17" s="131" t="s">
        <v>32</v>
      </c>
      <c r="X17" s="132" t="s">
        <v>32</v>
      </c>
      <c r="Y17" s="133"/>
      <c r="Z17" s="39" t="s">
        <v>32</v>
      </c>
      <c r="AA17" s="39" t="s">
        <v>32</v>
      </c>
      <c r="AB17" s="39" t="s">
        <v>32</v>
      </c>
      <c r="AC17" s="132" t="s">
        <v>32</v>
      </c>
      <c r="AD17" s="39" t="s">
        <v>32</v>
      </c>
      <c r="AE17" s="39" t="s">
        <v>32</v>
      </c>
      <c r="AF17" s="39" t="s">
        <v>33</v>
      </c>
      <c r="AG17" s="128"/>
      <c r="AH17" s="39"/>
      <c r="AI17" s="39"/>
      <c r="AJ17" s="39"/>
      <c r="AK17" s="97"/>
      <c r="AL17" s="42"/>
      <c r="AM17" s="43">
        <f t="shared" si="0"/>
        <v>24</v>
      </c>
      <c r="AN17" s="43">
        <f t="shared" si="1"/>
        <v>2</v>
      </c>
      <c r="AO17" s="43">
        <f t="shared" si="2"/>
        <v>0</v>
      </c>
      <c r="AP17" s="98">
        <f t="shared" si="3"/>
        <v>0.9230769230769231</v>
      </c>
    </row>
    <row r="18" spans="1:42" ht="12">
      <c r="A18" s="46" t="s">
        <v>48</v>
      </c>
      <c r="B18" s="134"/>
      <c r="C18" s="47"/>
      <c r="D18" s="47"/>
      <c r="E18" s="102"/>
      <c r="F18" s="47"/>
      <c r="G18" s="47"/>
      <c r="H18" s="47"/>
      <c r="I18" s="102"/>
      <c r="J18" s="47"/>
      <c r="K18" s="47"/>
      <c r="L18" s="47"/>
      <c r="M18" s="101"/>
      <c r="N18" s="47"/>
      <c r="O18" s="48" t="s">
        <v>32</v>
      </c>
      <c r="P18" s="48"/>
      <c r="Q18" s="135" t="s">
        <v>32</v>
      </c>
      <c r="R18" s="136" t="s">
        <v>32</v>
      </c>
      <c r="S18" s="134"/>
      <c r="T18" s="47"/>
      <c r="U18" s="47"/>
      <c r="V18" s="47"/>
      <c r="W18" s="47"/>
      <c r="X18" s="102"/>
      <c r="Y18" s="102"/>
      <c r="Z18" s="47"/>
      <c r="AA18" s="47"/>
      <c r="AB18" s="47"/>
      <c r="AC18" s="102"/>
      <c r="AD18" s="47"/>
      <c r="AE18" s="47"/>
      <c r="AF18" s="47"/>
      <c r="AG18" s="135"/>
      <c r="AH18" s="47"/>
      <c r="AI18" s="47"/>
      <c r="AJ18" s="47"/>
      <c r="AK18" s="102"/>
      <c r="AL18" s="49"/>
      <c r="AM18" s="2">
        <f t="shared" si="0"/>
        <v>3</v>
      </c>
      <c r="AN18" s="2">
        <f t="shared" si="1"/>
        <v>0</v>
      </c>
      <c r="AO18" s="2">
        <f t="shared" si="2"/>
        <v>0</v>
      </c>
      <c r="AP18" s="50">
        <f t="shared" si="3"/>
        <v>1</v>
      </c>
    </row>
    <row r="19" spans="1:42" ht="12">
      <c r="A19" s="46" t="s">
        <v>49</v>
      </c>
      <c r="B19" s="134"/>
      <c r="C19" s="47"/>
      <c r="D19" s="47"/>
      <c r="E19" s="102"/>
      <c r="F19" s="47"/>
      <c r="G19" s="47"/>
      <c r="H19" s="47"/>
      <c r="I19" s="102"/>
      <c r="J19" s="47"/>
      <c r="K19" s="47"/>
      <c r="L19" s="47"/>
      <c r="M19" s="101"/>
      <c r="N19" s="47"/>
      <c r="O19" s="48" t="s">
        <v>32</v>
      </c>
      <c r="P19" s="48" t="s">
        <v>32</v>
      </c>
      <c r="Q19" s="135" t="s">
        <v>32</v>
      </c>
      <c r="R19" s="136" t="s">
        <v>32</v>
      </c>
      <c r="S19" s="134"/>
      <c r="T19" s="47"/>
      <c r="U19" s="47"/>
      <c r="V19" s="47"/>
      <c r="W19" s="47"/>
      <c r="X19" s="102"/>
      <c r="Y19" s="102"/>
      <c r="Z19" s="47"/>
      <c r="AA19" s="47"/>
      <c r="AB19" s="47"/>
      <c r="AC19" s="102"/>
      <c r="AD19" s="47"/>
      <c r="AE19" s="48" t="s">
        <v>32</v>
      </c>
      <c r="AF19" s="47"/>
      <c r="AG19" s="135" t="s">
        <v>32</v>
      </c>
      <c r="AH19" s="47"/>
      <c r="AI19" s="47"/>
      <c r="AJ19" s="47"/>
      <c r="AK19" s="102"/>
      <c r="AL19" s="49"/>
      <c r="AM19" s="2">
        <f t="shared" si="0"/>
        <v>6</v>
      </c>
      <c r="AN19" s="2">
        <f t="shared" si="1"/>
        <v>0</v>
      </c>
      <c r="AO19" s="2">
        <f t="shared" si="2"/>
        <v>0</v>
      </c>
      <c r="AP19" s="50">
        <f t="shared" si="3"/>
        <v>1</v>
      </c>
    </row>
    <row r="20" spans="1:42" ht="12">
      <c r="A20" s="51" t="s">
        <v>50</v>
      </c>
      <c r="B20" s="138"/>
      <c r="C20" s="52"/>
      <c r="D20" s="52"/>
      <c r="E20" s="107"/>
      <c r="F20" s="52"/>
      <c r="G20" s="52"/>
      <c r="H20" s="52"/>
      <c r="I20" s="107"/>
      <c r="J20" s="52"/>
      <c r="K20" s="52"/>
      <c r="L20" s="52"/>
      <c r="M20" s="106"/>
      <c r="N20" s="52"/>
      <c r="O20" s="52"/>
      <c r="P20" s="52"/>
      <c r="Q20" s="139"/>
      <c r="R20" s="140"/>
      <c r="S20" s="138"/>
      <c r="T20" s="52"/>
      <c r="U20" s="52"/>
      <c r="V20" s="52"/>
      <c r="W20" s="52"/>
      <c r="X20" s="107"/>
      <c r="Y20" s="107"/>
      <c r="Z20" s="52"/>
      <c r="AA20" s="52"/>
      <c r="AB20" s="52"/>
      <c r="AC20" s="107"/>
      <c r="AD20" s="52"/>
      <c r="AE20" s="52"/>
      <c r="AF20" s="52"/>
      <c r="AG20" s="139"/>
      <c r="AH20" s="52"/>
      <c r="AI20" s="52"/>
      <c r="AJ20" s="52"/>
      <c r="AK20" s="107"/>
      <c r="AL20" s="54"/>
      <c r="AM20" s="2">
        <f t="shared" si="0"/>
        <v>0</v>
      </c>
      <c r="AN20" s="2">
        <f t="shared" si="1"/>
        <v>0</v>
      </c>
      <c r="AO20" s="2">
        <f t="shared" si="2"/>
        <v>0</v>
      </c>
      <c r="AP20" s="50" t="e">
        <f t="shared" si="3"/>
        <v>#DIV/0!</v>
      </c>
    </row>
    <row r="21" spans="1:42" ht="12">
      <c r="A21" s="55" t="s">
        <v>51</v>
      </c>
      <c r="B21" s="141"/>
      <c r="C21" s="57" t="s">
        <v>33</v>
      </c>
      <c r="D21" s="56"/>
      <c r="E21" s="111"/>
      <c r="F21" s="56"/>
      <c r="G21" s="57" t="s">
        <v>32</v>
      </c>
      <c r="H21" s="56"/>
      <c r="I21" s="111"/>
      <c r="J21" s="56"/>
      <c r="K21" s="57" t="s">
        <v>32</v>
      </c>
      <c r="L21" s="56"/>
      <c r="M21" s="110"/>
      <c r="N21" s="56"/>
      <c r="O21" s="57" t="s">
        <v>32</v>
      </c>
      <c r="P21" s="56"/>
      <c r="Q21" s="142"/>
      <c r="R21" s="143"/>
      <c r="S21" s="144" t="s">
        <v>32</v>
      </c>
      <c r="T21" s="56"/>
      <c r="U21" s="56"/>
      <c r="V21" s="57" t="s">
        <v>33</v>
      </c>
      <c r="W21" s="56"/>
      <c r="X21" s="111"/>
      <c r="Y21" s="111"/>
      <c r="Z21" s="56"/>
      <c r="AA21" s="57" t="s">
        <v>32</v>
      </c>
      <c r="AB21" s="56"/>
      <c r="AC21" s="111"/>
      <c r="AD21" s="56"/>
      <c r="AE21" s="57" t="s">
        <v>32</v>
      </c>
      <c r="AF21" s="56"/>
      <c r="AG21" s="142"/>
      <c r="AH21" s="56"/>
      <c r="AI21" s="57"/>
      <c r="AJ21" s="56"/>
      <c r="AK21" s="111"/>
      <c r="AL21" s="58"/>
      <c r="AM21" s="2">
        <f t="shared" si="0"/>
        <v>6</v>
      </c>
      <c r="AN21" s="2">
        <f t="shared" si="1"/>
        <v>2</v>
      </c>
      <c r="AO21" s="2">
        <f t="shared" si="2"/>
        <v>0</v>
      </c>
      <c r="AP21" s="50">
        <f t="shared" si="3"/>
        <v>0.75</v>
      </c>
    </row>
    <row r="22" spans="1:42" ht="12">
      <c r="A22" s="46" t="s">
        <v>52</v>
      </c>
      <c r="B22" s="134"/>
      <c r="C22" s="48" t="s">
        <v>32</v>
      </c>
      <c r="D22" s="47"/>
      <c r="E22" s="102"/>
      <c r="F22" s="47"/>
      <c r="G22" s="48" t="s">
        <v>32</v>
      </c>
      <c r="H22" s="47"/>
      <c r="I22" s="102"/>
      <c r="J22" s="48" t="s">
        <v>32</v>
      </c>
      <c r="K22" s="48" t="s">
        <v>32</v>
      </c>
      <c r="L22" s="47"/>
      <c r="M22" s="103" t="s">
        <v>32</v>
      </c>
      <c r="N22" s="47"/>
      <c r="O22" s="48" t="s">
        <v>32</v>
      </c>
      <c r="P22" s="47"/>
      <c r="Q22" s="145"/>
      <c r="R22" s="137"/>
      <c r="S22" s="146" t="s">
        <v>32</v>
      </c>
      <c r="T22" s="47"/>
      <c r="U22" s="48" t="s">
        <v>32</v>
      </c>
      <c r="V22" s="48" t="s">
        <v>32</v>
      </c>
      <c r="W22" s="47"/>
      <c r="X22" s="102"/>
      <c r="Y22" s="102"/>
      <c r="Z22" s="48" t="s">
        <v>32</v>
      </c>
      <c r="AA22" s="48" t="s">
        <v>32</v>
      </c>
      <c r="AB22" s="47"/>
      <c r="AC22" s="102"/>
      <c r="AD22" s="47"/>
      <c r="AE22" s="48" t="s">
        <v>33</v>
      </c>
      <c r="AF22" s="47"/>
      <c r="AG22" s="145"/>
      <c r="AH22" s="47"/>
      <c r="AI22" s="48"/>
      <c r="AJ22" s="47"/>
      <c r="AK22" s="102"/>
      <c r="AL22" s="49"/>
      <c r="AM22" s="2">
        <f t="shared" si="0"/>
        <v>11</v>
      </c>
      <c r="AN22" s="2">
        <f t="shared" si="1"/>
        <v>1</v>
      </c>
      <c r="AO22" s="2">
        <f t="shared" si="2"/>
        <v>0</v>
      </c>
      <c r="AP22" s="50">
        <f t="shared" si="3"/>
        <v>0.9166666666666666</v>
      </c>
    </row>
    <row r="23" spans="1:42" ht="12">
      <c r="A23" s="46" t="s">
        <v>77</v>
      </c>
      <c r="B23" s="134"/>
      <c r="C23" s="48" t="s">
        <v>32</v>
      </c>
      <c r="D23" s="47"/>
      <c r="E23" s="102"/>
      <c r="F23" s="47"/>
      <c r="G23" s="48" t="s">
        <v>32</v>
      </c>
      <c r="H23" s="47"/>
      <c r="I23" s="102"/>
      <c r="J23" s="47"/>
      <c r="K23" s="48" t="s">
        <v>32</v>
      </c>
      <c r="L23" s="47"/>
      <c r="M23" s="101"/>
      <c r="N23" s="47"/>
      <c r="O23" s="48" t="s">
        <v>33</v>
      </c>
      <c r="P23" s="47"/>
      <c r="Q23" s="145"/>
      <c r="R23" s="137"/>
      <c r="S23" s="146" t="s">
        <v>32</v>
      </c>
      <c r="T23" s="47"/>
      <c r="U23" s="47"/>
      <c r="V23" s="48" t="s">
        <v>32</v>
      </c>
      <c r="W23" s="47"/>
      <c r="X23" s="102"/>
      <c r="Y23" s="102"/>
      <c r="Z23" s="47"/>
      <c r="AA23" s="48" t="s">
        <v>32</v>
      </c>
      <c r="AB23" s="47"/>
      <c r="AC23" s="102"/>
      <c r="AD23" s="47"/>
      <c r="AE23" s="48" t="s">
        <v>32</v>
      </c>
      <c r="AF23" s="47"/>
      <c r="AG23" s="145"/>
      <c r="AH23" s="47"/>
      <c r="AI23" s="48"/>
      <c r="AJ23" s="47"/>
      <c r="AK23" s="102"/>
      <c r="AL23" s="49"/>
      <c r="AM23" s="47">
        <f t="shared" si="0"/>
        <v>7</v>
      </c>
      <c r="AN23" s="47">
        <f t="shared" si="1"/>
        <v>1</v>
      </c>
      <c r="AO23" s="47">
        <f t="shared" si="2"/>
        <v>0</v>
      </c>
      <c r="AP23" s="112">
        <f t="shared" si="3"/>
        <v>0.875</v>
      </c>
    </row>
    <row r="24" spans="1:42" ht="12">
      <c r="A24" s="51" t="s">
        <v>78</v>
      </c>
      <c r="B24" s="138"/>
      <c r="C24" s="53" t="s">
        <v>32</v>
      </c>
      <c r="D24" s="52"/>
      <c r="E24" s="107"/>
      <c r="F24" s="52"/>
      <c r="G24" s="53" t="s">
        <v>32</v>
      </c>
      <c r="H24" s="52"/>
      <c r="I24" s="107"/>
      <c r="J24" s="52"/>
      <c r="K24" s="53" t="s">
        <v>32</v>
      </c>
      <c r="L24" s="52"/>
      <c r="M24" s="106"/>
      <c r="N24" s="52"/>
      <c r="O24" s="52" t="s">
        <v>39</v>
      </c>
      <c r="P24" s="52"/>
      <c r="Q24" s="139"/>
      <c r="R24" s="140"/>
      <c r="S24" s="147" t="s">
        <v>32</v>
      </c>
      <c r="T24" s="52"/>
      <c r="U24" s="52"/>
      <c r="V24" s="53" t="s">
        <v>32</v>
      </c>
      <c r="W24" s="52"/>
      <c r="X24" s="107"/>
      <c r="Y24" s="107"/>
      <c r="Z24" s="52"/>
      <c r="AA24" s="53" t="s">
        <v>32</v>
      </c>
      <c r="AB24" s="52"/>
      <c r="AC24" s="107"/>
      <c r="AD24" s="52"/>
      <c r="AE24" s="52" t="s">
        <v>39</v>
      </c>
      <c r="AF24" s="52"/>
      <c r="AG24" s="139"/>
      <c r="AH24" s="52"/>
      <c r="AI24" s="53"/>
      <c r="AJ24" s="52"/>
      <c r="AK24" s="107"/>
      <c r="AL24" s="54"/>
      <c r="AM24" s="52">
        <f t="shared" si="0"/>
        <v>6</v>
      </c>
      <c r="AN24" s="52">
        <f t="shared" si="1"/>
        <v>0</v>
      </c>
      <c r="AO24" s="52">
        <f t="shared" si="2"/>
        <v>2</v>
      </c>
      <c r="AP24" s="114">
        <f t="shared" si="3"/>
        <v>0.75</v>
      </c>
    </row>
    <row r="25" spans="1:42" ht="12">
      <c r="A25" s="6" t="s">
        <v>55</v>
      </c>
      <c r="B25" s="138">
        <f aca="true" t="shared" si="4" ref="B25:AG25">COUNTIF(B5:B24,"x")</f>
        <v>12</v>
      </c>
      <c r="C25" s="52">
        <f t="shared" si="4"/>
        <v>13</v>
      </c>
      <c r="D25" s="52">
        <f t="shared" si="4"/>
        <v>11</v>
      </c>
      <c r="E25" s="52">
        <f t="shared" si="4"/>
        <v>8</v>
      </c>
      <c r="F25" s="52">
        <f t="shared" si="4"/>
        <v>11</v>
      </c>
      <c r="G25" s="52">
        <f t="shared" si="4"/>
        <v>15</v>
      </c>
      <c r="H25" s="52">
        <f t="shared" si="4"/>
        <v>8</v>
      </c>
      <c r="I25" s="52">
        <f t="shared" si="4"/>
        <v>8</v>
      </c>
      <c r="J25" s="52">
        <f t="shared" si="4"/>
        <v>11</v>
      </c>
      <c r="K25" s="52">
        <f t="shared" si="4"/>
        <v>14</v>
      </c>
      <c r="L25" s="52">
        <f t="shared" si="4"/>
        <v>11</v>
      </c>
      <c r="M25" s="52">
        <f t="shared" si="4"/>
        <v>14</v>
      </c>
      <c r="N25" s="52">
        <f t="shared" si="4"/>
        <v>13</v>
      </c>
      <c r="O25" s="52">
        <f t="shared" si="4"/>
        <v>14</v>
      </c>
      <c r="P25" s="52">
        <f t="shared" si="4"/>
        <v>8</v>
      </c>
      <c r="Q25" s="139">
        <f t="shared" si="4"/>
        <v>9</v>
      </c>
      <c r="R25" s="140">
        <f t="shared" si="4"/>
        <v>14</v>
      </c>
      <c r="S25" s="138">
        <f t="shared" si="4"/>
        <v>13</v>
      </c>
      <c r="T25" s="138">
        <f t="shared" si="4"/>
        <v>9</v>
      </c>
      <c r="U25" s="138">
        <f t="shared" si="4"/>
        <v>12</v>
      </c>
      <c r="V25" s="138">
        <f t="shared" si="4"/>
        <v>12</v>
      </c>
      <c r="W25" s="138">
        <f t="shared" si="4"/>
        <v>8</v>
      </c>
      <c r="X25" s="138">
        <f t="shared" si="4"/>
        <v>5</v>
      </c>
      <c r="Y25" s="138">
        <f t="shared" si="4"/>
        <v>0</v>
      </c>
      <c r="Z25" s="138">
        <f t="shared" si="4"/>
        <v>12</v>
      </c>
      <c r="AA25" s="138">
        <f t="shared" si="4"/>
        <v>15</v>
      </c>
      <c r="AB25" s="138">
        <f t="shared" si="4"/>
        <v>8</v>
      </c>
      <c r="AC25" s="138">
        <f t="shared" si="4"/>
        <v>8</v>
      </c>
      <c r="AD25" s="138">
        <f t="shared" si="4"/>
        <v>8</v>
      </c>
      <c r="AE25" s="138">
        <f t="shared" si="4"/>
        <v>13</v>
      </c>
      <c r="AF25" s="138">
        <f t="shared" si="4"/>
        <v>6</v>
      </c>
      <c r="AG25" s="138">
        <f t="shared" si="4"/>
        <v>8</v>
      </c>
      <c r="AH25" s="2"/>
      <c r="AI25" s="2"/>
      <c r="AJ25" s="2"/>
      <c r="AK25" s="2"/>
      <c r="AL25" s="2">
        <f>COUNTIF(AL5:AL24,"x")</f>
        <v>0</v>
      </c>
      <c r="AM25" s="2"/>
      <c r="AN25" s="60"/>
      <c r="AO25" s="60"/>
      <c r="AP25" s="50" t="e">
        <f t="shared" si="3"/>
        <v>#DIV/0!</v>
      </c>
    </row>
    <row r="26" spans="38:42" ht="12">
      <c r="AL26" s="61"/>
      <c r="AM26" s="60"/>
      <c r="AN26" s="60"/>
      <c r="AO26" s="60"/>
      <c r="AP26" s="60"/>
    </row>
    <row r="27" spans="1:42" ht="12">
      <c r="A27" s="61" t="s">
        <v>27</v>
      </c>
      <c r="B27" s="2" t="s">
        <v>32</v>
      </c>
      <c r="AL27" s="61"/>
      <c r="AM27" s="60"/>
      <c r="AN27" s="60"/>
      <c r="AO27" s="60"/>
      <c r="AP27" s="60"/>
    </row>
    <row r="28" spans="1:42" ht="12">
      <c r="A28" s="61" t="s">
        <v>56</v>
      </c>
      <c r="B28" s="2" t="s">
        <v>33</v>
      </c>
      <c r="AL28" s="61"/>
      <c r="AM28" s="60"/>
      <c r="AN28" s="60"/>
      <c r="AO28" s="60"/>
      <c r="AP28" s="60"/>
    </row>
    <row r="29" spans="1:42" ht="24">
      <c r="A29" s="61" t="s">
        <v>57</v>
      </c>
      <c r="B29" s="2" t="s">
        <v>39</v>
      </c>
      <c r="AL29" s="61"/>
      <c r="AM29" s="60"/>
      <c r="AN29" s="60"/>
      <c r="AO29" s="60"/>
      <c r="AP29" s="60"/>
    </row>
    <row r="30" spans="1:42" ht="12">
      <c r="A30" s="61" t="s">
        <v>58</v>
      </c>
      <c r="B30" s="2"/>
      <c r="AL30" s="61"/>
      <c r="AM30" s="60"/>
      <c r="AN30" s="60"/>
      <c r="AO30" s="60"/>
      <c r="AP30" s="60"/>
    </row>
    <row r="31" spans="38:42" ht="12">
      <c r="AL31" s="61"/>
      <c r="AM31" s="60"/>
      <c r="AN31" s="60"/>
      <c r="AO31" s="60"/>
      <c r="AP31" s="60"/>
    </row>
    <row r="32" spans="2:42" ht="12"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1"/>
      <c r="AM32" s="60"/>
      <c r="AN32" s="60"/>
      <c r="AO32" s="60"/>
      <c r="AP32" s="60"/>
    </row>
    <row r="33" spans="1:42" ht="12">
      <c r="A33" s="63" t="s">
        <v>59</v>
      </c>
      <c r="B33" s="62"/>
      <c r="C33" s="61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1"/>
      <c r="AE33" s="62"/>
      <c r="AF33" s="62"/>
      <c r="AG33" s="62"/>
      <c r="AH33" s="62"/>
      <c r="AI33" s="62"/>
      <c r="AJ33" s="61"/>
      <c r="AK33" s="62"/>
      <c r="AL33" s="60"/>
      <c r="AM33" s="60"/>
      <c r="AN33" s="60"/>
      <c r="AO33" s="60"/>
      <c r="AP33" s="64"/>
    </row>
    <row r="34" spans="1:42" ht="12">
      <c r="A34" s="65" t="s">
        <v>79</v>
      </c>
      <c r="B34" s="62"/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1"/>
      <c r="AE34" s="62"/>
      <c r="AF34" s="62"/>
      <c r="AG34" s="61"/>
      <c r="AH34" s="62"/>
      <c r="AI34" s="62"/>
      <c r="AJ34" s="61"/>
      <c r="AK34" s="62"/>
      <c r="AL34" s="60"/>
      <c r="AM34" s="60"/>
      <c r="AN34" s="60"/>
      <c r="AO34" s="60"/>
      <c r="AP34" s="64"/>
    </row>
    <row r="35" spans="1:42" ht="12">
      <c r="A35" s="66" t="s">
        <v>61</v>
      </c>
      <c r="B35" s="62"/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1"/>
      <c r="AE35" s="62"/>
      <c r="AF35" s="62"/>
      <c r="AG35" s="61"/>
      <c r="AH35" s="62"/>
      <c r="AI35" s="62"/>
      <c r="AJ35" s="61"/>
      <c r="AK35" s="62"/>
      <c r="AL35" s="60"/>
      <c r="AM35" s="60"/>
      <c r="AN35" s="60"/>
      <c r="AO35" s="60"/>
      <c r="AP35" s="64"/>
    </row>
    <row r="36" spans="1:42" ht="12">
      <c r="A36" s="67" t="s">
        <v>62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2"/>
      <c r="AC36" s="61"/>
      <c r="AD36" s="61"/>
      <c r="AE36" s="62"/>
      <c r="AF36" s="62"/>
      <c r="AG36" s="62"/>
      <c r="AH36" s="62"/>
      <c r="AI36" s="62"/>
      <c r="AJ36" s="62"/>
      <c r="AK36" s="62"/>
      <c r="AL36" s="60"/>
      <c r="AM36" s="60"/>
      <c r="AN36" s="60"/>
      <c r="AO36" s="60"/>
      <c r="AP36" s="64"/>
    </row>
    <row r="37" spans="1:42" ht="12">
      <c r="A37" s="68" t="s">
        <v>63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60"/>
      <c r="AN37" s="60"/>
      <c r="AO37" s="60"/>
      <c r="AP37" s="60"/>
    </row>
    <row r="38" spans="38:42" ht="12">
      <c r="AL38" s="61"/>
      <c r="AM38" s="60"/>
      <c r="AN38" s="60"/>
      <c r="AO38" s="60"/>
      <c r="AP38" s="60"/>
    </row>
    <row r="39" spans="1:42" ht="12">
      <c r="A39" s="6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60"/>
      <c r="AN39" s="60"/>
      <c r="AO39" s="60"/>
      <c r="AP39" s="60"/>
    </row>
    <row r="40" spans="38:42" ht="12">
      <c r="AL40" s="61"/>
      <c r="AM40" s="60"/>
      <c r="AN40" s="60"/>
      <c r="AO40" s="60"/>
      <c r="AP40" s="60"/>
    </row>
    <row r="41" spans="38:42" ht="12">
      <c r="AL41" s="61"/>
      <c r="AM41" s="60"/>
      <c r="AN41" s="60"/>
      <c r="AO41" s="60"/>
      <c r="AP41" s="60"/>
    </row>
    <row r="42" spans="38:42" ht="12">
      <c r="AL42" s="61"/>
      <c r="AM42" s="60"/>
      <c r="AN42" s="60"/>
      <c r="AO42" s="60"/>
      <c r="AP42" s="60"/>
    </row>
    <row r="43" spans="38:42" ht="12">
      <c r="AL43" s="61"/>
      <c r="AM43" s="60"/>
      <c r="AN43" s="60"/>
      <c r="AO43" s="60"/>
      <c r="AP43" s="60"/>
    </row>
    <row r="44" spans="38:42" ht="12">
      <c r="AL44" s="61"/>
      <c r="AM44" s="60"/>
      <c r="AN44" s="60"/>
      <c r="AO44" s="60"/>
      <c r="AP44" s="60"/>
    </row>
    <row r="45" spans="38:42" ht="12">
      <c r="AL45" s="61"/>
      <c r="AM45" s="60"/>
      <c r="AN45" s="60"/>
      <c r="AO45" s="60"/>
      <c r="AP45" s="60"/>
    </row>
    <row r="46" spans="38:42" ht="12">
      <c r="AL46" s="61"/>
      <c r="AM46" s="60"/>
      <c r="AN46" s="60"/>
      <c r="AO46" s="60"/>
      <c r="AP46" s="60"/>
    </row>
    <row r="47" spans="38:42" ht="12">
      <c r="AL47" s="61"/>
      <c r="AM47" s="60"/>
      <c r="AN47" s="60"/>
      <c r="AO47" s="60"/>
      <c r="AP47" s="60"/>
    </row>
    <row r="48" spans="38:42" ht="12">
      <c r="AL48" s="61"/>
      <c r="AM48" s="60"/>
      <c r="AN48" s="60"/>
      <c r="AO48" s="60"/>
      <c r="AP48" s="60"/>
    </row>
    <row r="49" spans="38:42" ht="12">
      <c r="AL49" s="61"/>
      <c r="AM49" s="60"/>
      <c r="AN49" s="60"/>
      <c r="AO49" s="60"/>
      <c r="AP49" s="60"/>
    </row>
    <row r="50" spans="38:42" ht="12">
      <c r="AL50" s="61"/>
      <c r="AM50" s="60"/>
      <c r="AN50" s="60"/>
      <c r="AO50" s="60"/>
      <c r="AP50" s="60"/>
    </row>
    <row r="51" spans="38:42" ht="12">
      <c r="AL51" s="61"/>
      <c r="AM51" s="60"/>
      <c r="AN51" s="60"/>
      <c r="AO51" s="60"/>
      <c r="AP51" s="60"/>
    </row>
    <row r="52" spans="38:42" ht="12">
      <c r="AL52" s="61"/>
      <c r="AM52" s="60"/>
      <c r="AN52" s="60"/>
      <c r="AO52" s="60"/>
      <c r="AP52" s="60"/>
    </row>
    <row r="53" spans="38:42" ht="12">
      <c r="AL53" s="61"/>
      <c r="AM53" s="60"/>
      <c r="AN53" s="60"/>
      <c r="AO53" s="60"/>
      <c r="AP53" s="60"/>
    </row>
    <row r="54" spans="38:42" ht="12">
      <c r="AL54" s="61"/>
      <c r="AM54" s="60"/>
      <c r="AN54" s="60"/>
      <c r="AO54" s="60"/>
      <c r="AP54" s="60"/>
    </row>
    <row r="55" spans="38:42" ht="12">
      <c r="AL55" s="61"/>
      <c r="AM55" s="60"/>
      <c r="AN55" s="60"/>
      <c r="AO55" s="60"/>
      <c r="AP55" s="60"/>
    </row>
    <row r="56" spans="38:42" ht="12">
      <c r="AL56" s="61"/>
      <c r="AM56" s="60"/>
      <c r="AN56" s="60"/>
      <c r="AO56" s="60"/>
      <c r="AP56" s="60"/>
    </row>
    <row r="57" spans="38:42" ht="12">
      <c r="AL57" s="61"/>
      <c r="AM57" s="60"/>
      <c r="AN57" s="60"/>
      <c r="AO57" s="60"/>
      <c r="AP57" s="60"/>
    </row>
    <row r="58" spans="38:42" ht="12">
      <c r="AL58" s="61"/>
      <c r="AM58" s="60"/>
      <c r="AN58" s="60"/>
      <c r="AO58" s="60"/>
      <c r="AP58" s="60"/>
    </row>
    <row r="59" spans="38:42" ht="12">
      <c r="AL59" s="61"/>
      <c r="AM59" s="60"/>
      <c r="AN59" s="60"/>
      <c r="AO59" s="60"/>
      <c r="AP59" s="60"/>
    </row>
    <row r="60" spans="38:42" ht="12">
      <c r="AL60" s="61"/>
      <c r="AM60" s="60"/>
      <c r="AN60" s="60"/>
      <c r="AO60" s="60"/>
      <c r="AP60" s="60"/>
    </row>
    <row r="61" spans="38:42" ht="12">
      <c r="AL61" s="61"/>
      <c r="AM61" s="60"/>
      <c r="AN61" s="60"/>
      <c r="AO61" s="60"/>
      <c r="AP61" s="60"/>
    </row>
    <row r="62" spans="38:42" ht="12">
      <c r="AL62" s="61"/>
      <c r="AM62" s="60"/>
      <c r="AN62" s="60"/>
      <c r="AO62" s="60"/>
      <c r="AP62" s="60"/>
    </row>
    <row r="63" spans="38:42" ht="12">
      <c r="AL63" s="61"/>
      <c r="AM63" s="60"/>
      <c r="AN63" s="60"/>
      <c r="AO63" s="60"/>
      <c r="AP63" s="60"/>
    </row>
    <row r="64" spans="38:42" ht="12">
      <c r="AL64" s="61"/>
      <c r="AM64" s="60"/>
      <c r="AN64" s="60"/>
      <c r="AO64" s="60"/>
      <c r="AP64" s="60"/>
    </row>
    <row r="65" spans="38:42" ht="12">
      <c r="AL65" s="61"/>
      <c r="AM65" s="60"/>
      <c r="AN65" s="60"/>
      <c r="AO65" s="60"/>
      <c r="AP65" s="60"/>
    </row>
    <row r="66" spans="38:42" ht="12">
      <c r="AL66" s="61"/>
      <c r="AM66" s="60"/>
      <c r="AN66" s="60"/>
      <c r="AO66" s="60"/>
      <c r="AP66" s="60"/>
    </row>
    <row r="67" spans="38:42" ht="12">
      <c r="AL67" s="61"/>
      <c r="AM67" s="60"/>
      <c r="AN67" s="60"/>
      <c r="AO67" s="60"/>
      <c r="AP67" s="60"/>
    </row>
    <row r="68" spans="38:42" ht="12">
      <c r="AL68" s="61"/>
      <c r="AM68" s="60"/>
      <c r="AN68" s="60"/>
      <c r="AO68" s="60"/>
      <c r="AP68" s="60"/>
    </row>
    <row r="69" spans="38:42" ht="12">
      <c r="AL69" s="61"/>
      <c r="AM69" s="60"/>
      <c r="AN69" s="60"/>
      <c r="AO69" s="60"/>
      <c r="AP69" s="60"/>
    </row>
    <row r="70" spans="38:42" ht="12">
      <c r="AL70" s="61"/>
      <c r="AM70" s="60"/>
      <c r="AN70" s="60"/>
      <c r="AO70" s="60"/>
      <c r="AP70" s="60"/>
    </row>
    <row r="71" spans="38:42" ht="12">
      <c r="AL71" s="61"/>
      <c r="AM71" s="60"/>
      <c r="AN71" s="60"/>
      <c r="AO71" s="60"/>
      <c r="AP71" s="60"/>
    </row>
    <row r="72" spans="38:42" ht="12">
      <c r="AL72" s="61"/>
      <c r="AM72" s="60"/>
      <c r="AN72" s="60"/>
      <c r="AO72" s="60"/>
      <c r="AP72" s="60"/>
    </row>
    <row r="73" spans="38:42" ht="12">
      <c r="AL73" s="61"/>
      <c r="AM73" s="60"/>
      <c r="AN73" s="60"/>
      <c r="AO73" s="60"/>
      <c r="AP73" s="60"/>
    </row>
    <row r="74" spans="38:42" ht="12">
      <c r="AL74" s="61"/>
      <c r="AM74" s="60"/>
      <c r="AN74" s="60"/>
      <c r="AO74" s="60"/>
      <c r="AP74" s="60"/>
    </row>
    <row r="75" spans="38:42" ht="12">
      <c r="AL75" s="61"/>
      <c r="AM75" s="60"/>
      <c r="AN75" s="60"/>
      <c r="AO75" s="60"/>
      <c r="AP75" s="60"/>
    </row>
    <row r="76" spans="38:42" ht="12">
      <c r="AL76" s="61"/>
      <c r="AM76" s="60"/>
      <c r="AN76" s="60"/>
      <c r="AO76" s="60"/>
      <c r="AP76" s="60"/>
    </row>
    <row r="77" spans="38:42" ht="12">
      <c r="AL77" s="61"/>
      <c r="AM77" s="60"/>
      <c r="AN77" s="60"/>
      <c r="AO77" s="60"/>
      <c r="AP77" s="60"/>
    </row>
    <row r="78" spans="38:42" ht="12">
      <c r="AL78" s="61"/>
      <c r="AM78" s="60"/>
      <c r="AN78" s="60"/>
      <c r="AO78" s="60"/>
      <c r="AP78" s="60"/>
    </row>
    <row r="79" spans="38:42" ht="12">
      <c r="AL79" s="61"/>
      <c r="AM79" s="60"/>
      <c r="AN79" s="60"/>
      <c r="AO79" s="60"/>
      <c r="AP79" s="60"/>
    </row>
    <row r="80" spans="38:42" ht="12">
      <c r="AL80" s="61"/>
      <c r="AM80" s="60"/>
      <c r="AN80" s="60"/>
      <c r="AO80" s="60"/>
      <c r="AP80" s="60"/>
    </row>
    <row r="81" spans="38:42" ht="12">
      <c r="AL81" s="61"/>
      <c r="AM81" s="60"/>
      <c r="AN81" s="60"/>
      <c r="AO81" s="60"/>
      <c r="AP81" s="60"/>
    </row>
    <row r="82" spans="38:42" ht="12">
      <c r="AL82" s="61"/>
      <c r="AM82" s="60"/>
      <c r="AN82" s="60"/>
      <c r="AO82" s="60"/>
      <c r="AP82" s="60"/>
    </row>
    <row r="83" spans="38:42" ht="12">
      <c r="AL83" s="61"/>
      <c r="AM83" s="60"/>
      <c r="AN83" s="60"/>
      <c r="AO83" s="60"/>
      <c r="AP83" s="60"/>
    </row>
    <row r="84" spans="38:42" ht="12">
      <c r="AL84" s="61"/>
      <c r="AM84" s="60"/>
      <c r="AN84" s="60"/>
      <c r="AO84" s="60"/>
      <c r="AP84" s="60"/>
    </row>
    <row r="85" spans="38:42" ht="12">
      <c r="AL85" s="61"/>
      <c r="AM85" s="60"/>
      <c r="AN85" s="60"/>
      <c r="AO85" s="60"/>
      <c r="AP85" s="60"/>
    </row>
    <row r="86" spans="38:42" ht="12">
      <c r="AL86" s="61"/>
      <c r="AM86" s="60"/>
      <c r="AN86" s="60"/>
      <c r="AO86" s="60"/>
      <c r="AP86" s="60"/>
    </row>
    <row r="87" spans="38:42" ht="12">
      <c r="AL87" s="61"/>
      <c r="AM87" s="60"/>
      <c r="AN87" s="60"/>
      <c r="AO87" s="60"/>
      <c r="AP87" s="60"/>
    </row>
    <row r="88" spans="38:42" ht="12">
      <c r="AL88" s="61"/>
      <c r="AM88" s="60"/>
      <c r="AN88" s="60"/>
      <c r="AO88" s="60"/>
      <c r="AP88" s="60"/>
    </row>
    <row r="89" spans="38:42" ht="12">
      <c r="AL89" s="61"/>
      <c r="AM89" s="60"/>
      <c r="AN89" s="60"/>
      <c r="AO89" s="60"/>
      <c r="AP89" s="60"/>
    </row>
    <row r="90" spans="38:42" ht="12">
      <c r="AL90" s="61"/>
      <c r="AM90" s="60"/>
      <c r="AN90" s="60"/>
      <c r="AO90" s="60"/>
      <c r="AP90" s="60"/>
    </row>
    <row r="91" spans="38:42" ht="12">
      <c r="AL91" s="61"/>
      <c r="AM91" s="60"/>
      <c r="AN91" s="60"/>
      <c r="AO91" s="60"/>
      <c r="AP91" s="60"/>
    </row>
    <row r="92" spans="38:42" ht="12">
      <c r="AL92" s="61"/>
      <c r="AM92" s="60"/>
      <c r="AN92" s="60"/>
      <c r="AO92" s="60"/>
      <c r="AP92" s="60"/>
    </row>
    <row r="93" spans="38:42" ht="12">
      <c r="AL93" s="61"/>
      <c r="AM93" s="60"/>
      <c r="AN93" s="60"/>
      <c r="AO93" s="60"/>
      <c r="AP93" s="60"/>
    </row>
    <row r="94" spans="38:42" ht="12">
      <c r="AL94" s="61"/>
      <c r="AM94" s="60"/>
      <c r="AN94" s="60"/>
      <c r="AO94" s="60"/>
      <c r="AP94" s="60"/>
    </row>
    <row r="95" spans="38:42" ht="12">
      <c r="AL95" s="61"/>
      <c r="AM95" s="60"/>
      <c r="AN95" s="60"/>
      <c r="AO95" s="60"/>
      <c r="AP95" s="60"/>
    </row>
    <row r="96" spans="38:42" ht="12">
      <c r="AL96" s="61"/>
      <c r="AM96" s="60"/>
      <c r="AN96" s="60"/>
      <c r="AO96" s="60"/>
      <c r="AP96" s="60"/>
    </row>
    <row r="97" spans="38:42" ht="12">
      <c r="AL97" s="61"/>
      <c r="AM97" s="60"/>
      <c r="AN97" s="60"/>
      <c r="AO97" s="60"/>
      <c r="AP97" s="60"/>
    </row>
    <row r="98" spans="38:42" ht="12">
      <c r="AL98" s="61"/>
      <c r="AM98" s="60"/>
      <c r="AN98" s="60"/>
      <c r="AO98" s="60"/>
      <c r="AP98" s="60"/>
    </row>
    <row r="99" spans="38:42" ht="12">
      <c r="AL99" s="61"/>
      <c r="AM99" s="60"/>
      <c r="AN99" s="60"/>
      <c r="AO99" s="60"/>
      <c r="AP99" s="60"/>
    </row>
    <row r="100" spans="38:42" ht="12">
      <c r="AL100" s="61"/>
      <c r="AM100" s="60"/>
      <c r="AN100" s="60"/>
      <c r="AO100" s="60"/>
      <c r="AP100" s="60"/>
    </row>
    <row r="101" spans="38:42" ht="12">
      <c r="AL101" s="61"/>
      <c r="AM101" s="60"/>
      <c r="AN101" s="60"/>
      <c r="AO101" s="60"/>
      <c r="AP101" s="60"/>
    </row>
    <row r="102" spans="38:42" ht="12">
      <c r="AL102" s="61"/>
      <c r="AM102" s="60"/>
      <c r="AN102" s="60"/>
      <c r="AO102" s="60"/>
      <c r="AP102" s="60"/>
    </row>
    <row r="103" spans="38:42" ht="12">
      <c r="AL103" s="61"/>
      <c r="AM103" s="60"/>
      <c r="AN103" s="60"/>
      <c r="AO103" s="60"/>
      <c r="AP103" s="60"/>
    </row>
    <row r="104" spans="38:42" ht="12">
      <c r="AL104" s="61"/>
      <c r="AM104" s="60"/>
      <c r="AN104" s="60"/>
      <c r="AO104" s="60"/>
      <c r="AP104" s="60"/>
    </row>
    <row r="105" spans="38:42" ht="12">
      <c r="AL105" s="61"/>
      <c r="AM105" s="60"/>
      <c r="AN105" s="60"/>
      <c r="AO105" s="60"/>
      <c r="AP105" s="60"/>
    </row>
    <row r="106" spans="38:42" ht="12">
      <c r="AL106" s="61"/>
      <c r="AM106" s="60"/>
      <c r="AN106" s="60"/>
      <c r="AO106" s="60"/>
      <c r="AP106" s="60"/>
    </row>
    <row r="107" spans="38:42" ht="12">
      <c r="AL107" s="61"/>
      <c r="AM107" s="60"/>
      <c r="AN107" s="60"/>
      <c r="AO107" s="60"/>
      <c r="AP107" s="60"/>
    </row>
    <row r="108" spans="38:42" ht="12">
      <c r="AL108" s="61"/>
      <c r="AM108" s="60"/>
      <c r="AN108" s="60"/>
      <c r="AO108" s="60"/>
      <c r="AP108" s="60"/>
    </row>
    <row r="109" spans="38:42" ht="12">
      <c r="AL109" s="61"/>
      <c r="AM109" s="60"/>
      <c r="AN109" s="60"/>
      <c r="AO109" s="60"/>
      <c r="AP109" s="60"/>
    </row>
    <row r="110" spans="38:42" ht="12">
      <c r="AL110" s="61"/>
      <c r="AM110" s="60"/>
      <c r="AN110" s="60"/>
      <c r="AO110" s="60"/>
      <c r="AP110" s="60"/>
    </row>
    <row r="111" spans="38:42" ht="12">
      <c r="AL111" s="61"/>
      <c r="AM111" s="60"/>
      <c r="AN111" s="60"/>
      <c r="AO111" s="60"/>
      <c r="AP111" s="60"/>
    </row>
    <row r="112" spans="38:42" ht="12">
      <c r="AL112" s="61"/>
      <c r="AM112" s="60"/>
      <c r="AN112" s="60"/>
      <c r="AO112" s="60"/>
      <c r="AP112" s="60"/>
    </row>
    <row r="113" spans="38:42" ht="12">
      <c r="AL113" s="61"/>
      <c r="AM113" s="60"/>
      <c r="AN113" s="60"/>
      <c r="AO113" s="60"/>
      <c r="AP113" s="60"/>
    </row>
  </sheetData>
  <mergeCells count="4">
    <mergeCell ref="B1:AP1"/>
    <mergeCell ref="B2:C2"/>
    <mergeCell ref="B3:R3"/>
    <mergeCell ref="S3:AK3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106"/>
  <sheetViews>
    <sheetView tabSelected="1" workbookViewId="0" topLeftCell="A1">
      <pane xSplit="1" ySplit="1" topLeftCell="K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U14" sqref="AU14"/>
    </sheetView>
  </sheetViews>
  <sheetFormatPr defaultColWidth="17.140625" defaultRowHeight="12.75" customHeight="1"/>
  <cols>
    <col min="1" max="1" width="18.00390625" style="0" customWidth="1"/>
    <col min="2" max="20" width="2.8515625" style="0" customWidth="1"/>
    <col min="21" max="21" width="3.28125" style="0" customWidth="1"/>
    <col min="22" max="23" width="3.140625" style="0" customWidth="1"/>
    <col min="24" max="24" width="3.28125" style="0" customWidth="1"/>
    <col min="25" max="47" width="3.421875" style="0" customWidth="1"/>
    <col min="48" max="48" width="2.8515625" style="0" customWidth="1"/>
    <col min="49" max="49" width="3.421875" style="0" customWidth="1"/>
    <col min="50" max="50" width="3.7109375" style="0" customWidth="1"/>
    <col min="51" max="51" width="2.8515625" style="0" customWidth="1"/>
    <col min="52" max="53" width="5.421875" style="0" customWidth="1"/>
    <col min="54" max="54" width="5.7109375" style="0" customWidth="1"/>
    <col min="55" max="55" width="7.421875" style="0" customWidth="1"/>
    <col min="66" max="16384" width="8.8515625" style="0" customWidth="1"/>
  </cols>
  <sheetData>
    <row r="1" spans="1:55" ht="31.5" customHeight="1">
      <c r="A1" s="1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4"/>
    </row>
    <row r="2" spans="1:64" ht="30.75" customHeight="1">
      <c r="A2" s="3"/>
      <c r="B2" s="155"/>
      <c r="C2" s="15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5"/>
      <c r="BD2" s="6"/>
      <c r="BE2" s="6"/>
      <c r="BF2" s="6"/>
      <c r="BG2" s="6"/>
      <c r="BH2" s="6"/>
      <c r="BI2" s="6"/>
      <c r="BJ2" s="6"/>
      <c r="BK2" s="6"/>
      <c r="BL2" s="6"/>
    </row>
    <row r="3" spans="1:64" ht="19.5" customHeight="1">
      <c r="A3" s="3"/>
      <c r="B3" s="151" t="s">
        <v>65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60" t="s">
        <v>66</v>
      </c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51" t="s">
        <v>80</v>
      </c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4"/>
      <c r="AY3" s="4"/>
      <c r="AZ3" s="4"/>
      <c r="BA3" s="4"/>
      <c r="BB3" s="4"/>
      <c r="BC3" s="5"/>
      <c r="BD3" s="6"/>
      <c r="BE3" s="6"/>
      <c r="BF3" s="6"/>
      <c r="BG3" s="6"/>
      <c r="BH3" s="6"/>
      <c r="BI3" s="6"/>
      <c r="BJ3" s="6"/>
      <c r="BK3" s="6"/>
      <c r="BL3" s="6"/>
    </row>
    <row r="4" spans="1:55" ht="24.75" thickBot="1">
      <c r="A4" s="8"/>
      <c r="B4" s="161" t="s">
        <v>67</v>
      </c>
      <c r="C4" s="117" t="s">
        <v>68</v>
      </c>
      <c r="D4" s="117" t="s">
        <v>69</v>
      </c>
      <c r="E4" s="162" t="s">
        <v>70</v>
      </c>
      <c r="F4" s="117" t="s">
        <v>71</v>
      </c>
      <c r="G4" s="117" t="s">
        <v>17</v>
      </c>
      <c r="H4" s="117" t="s">
        <v>10</v>
      </c>
      <c r="I4" s="117" t="s">
        <v>72</v>
      </c>
      <c r="J4" s="117" t="s">
        <v>73</v>
      </c>
      <c r="K4" s="117" t="s">
        <v>21</v>
      </c>
      <c r="L4" s="117" t="s">
        <v>14</v>
      </c>
      <c r="M4" s="117" t="s">
        <v>23</v>
      </c>
      <c r="N4" s="129" t="s">
        <v>24</v>
      </c>
      <c r="O4" s="130" t="s">
        <v>25</v>
      </c>
      <c r="P4" s="35" t="s">
        <v>74</v>
      </c>
      <c r="Q4" s="117" t="s">
        <v>68</v>
      </c>
      <c r="R4" s="117" t="s">
        <v>75</v>
      </c>
      <c r="S4" s="36" t="s">
        <v>76</v>
      </c>
      <c r="T4" s="117" t="s">
        <v>81</v>
      </c>
      <c r="U4" s="117" t="s">
        <v>71</v>
      </c>
      <c r="V4" s="117" t="s">
        <v>9</v>
      </c>
      <c r="W4" s="36" t="s">
        <v>17</v>
      </c>
      <c r="X4" s="117" t="s">
        <v>11</v>
      </c>
      <c r="Y4" s="117" t="s">
        <v>72</v>
      </c>
      <c r="Z4" s="117" t="s">
        <v>12</v>
      </c>
      <c r="AA4" s="129" t="s">
        <v>21</v>
      </c>
      <c r="AB4" s="117" t="s">
        <v>82</v>
      </c>
      <c r="AC4" s="117" t="s">
        <v>14</v>
      </c>
      <c r="AD4" s="117" t="s">
        <v>83</v>
      </c>
      <c r="AE4" s="118" t="s">
        <v>84</v>
      </c>
      <c r="AF4" s="119" t="s">
        <v>85</v>
      </c>
      <c r="AG4" s="35" t="s">
        <v>86</v>
      </c>
      <c r="AH4" s="117" t="s">
        <v>74</v>
      </c>
      <c r="AI4" s="117" t="s">
        <v>69</v>
      </c>
      <c r="AJ4" s="117" t="s">
        <v>16</v>
      </c>
      <c r="AK4" s="117" t="s">
        <v>81</v>
      </c>
      <c r="AL4" s="36" t="s">
        <v>8</v>
      </c>
      <c r="AM4" s="120" t="s">
        <v>71</v>
      </c>
      <c r="AN4" s="117" t="s">
        <v>17</v>
      </c>
      <c r="AO4" s="117" t="s">
        <v>18</v>
      </c>
      <c r="AP4" s="117" t="s">
        <v>11</v>
      </c>
      <c r="AQ4" s="36" t="s">
        <v>19</v>
      </c>
      <c r="AR4" s="117" t="s">
        <v>73</v>
      </c>
      <c r="AS4" s="117" t="s">
        <v>22</v>
      </c>
      <c r="AT4" s="118" t="s">
        <v>87</v>
      </c>
      <c r="AU4" s="117">
        <v>27</v>
      </c>
      <c r="AV4" s="117" t="s">
        <v>25</v>
      </c>
      <c r="AW4" s="119" t="s">
        <v>26</v>
      </c>
      <c r="AX4" s="13"/>
      <c r="AY4" s="14"/>
      <c r="AZ4" s="2" t="s">
        <v>27</v>
      </c>
      <c r="BA4" s="2" t="s">
        <v>28</v>
      </c>
      <c r="BB4" s="2" t="s">
        <v>29</v>
      </c>
      <c r="BC4" s="2" t="s">
        <v>30</v>
      </c>
    </row>
    <row r="5" spans="1:55" ht="12">
      <c r="A5" s="163" t="s">
        <v>31</v>
      </c>
      <c r="B5" s="19" t="s">
        <v>32</v>
      </c>
      <c r="C5" s="17" t="s">
        <v>32</v>
      </c>
      <c r="D5" s="17" t="s">
        <v>33</v>
      </c>
      <c r="E5" s="19" t="s">
        <v>32</v>
      </c>
      <c r="F5" s="17" t="s">
        <v>33</v>
      </c>
      <c r="G5" s="17" t="s">
        <v>33</v>
      </c>
      <c r="H5" s="17" t="s">
        <v>33</v>
      </c>
      <c r="I5" s="17" t="s">
        <v>32</v>
      </c>
      <c r="J5" s="17" t="s">
        <v>32</v>
      </c>
      <c r="K5" s="17" t="s">
        <v>32</v>
      </c>
      <c r="L5" s="17" t="s">
        <v>32</v>
      </c>
      <c r="M5" s="17" t="s">
        <v>32</v>
      </c>
      <c r="N5" s="84" t="s">
        <v>32</v>
      </c>
      <c r="O5" s="84" t="s">
        <v>32</v>
      </c>
      <c r="P5" s="17" t="s">
        <v>32</v>
      </c>
      <c r="Q5" s="17" t="s">
        <v>32</v>
      </c>
      <c r="R5" s="17" t="s">
        <v>32</v>
      </c>
      <c r="S5" s="85"/>
      <c r="T5" s="17" t="s">
        <v>32</v>
      </c>
      <c r="U5" s="17" t="s">
        <v>32</v>
      </c>
      <c r="V5" s="17" t="s">
        <v>32</v>
      </c>
      <c r="W5" s="121" t="s">
        <v>32</v>
      </c>
      <c r="X5" s="21"/>
      <c r="Y5" s="17" t="s">
        <v>32</v>
      </c>
      <c r="Z5" s="17" t="s">
        <v>32</v>
      </c>
      <c r="AA5" s="84" t="s">
        <v>32</v>
      </c>
      <c r="AB5" s="17" t="s">
        <v>32</v>
      </c>
      <c r="AC5" s="17" t="s">
        <v>32</v>
      </c>
      <c r="AD5" s="17" t="s">
        <v>32</v>
      </c>
      <c r="AE5" s="122" t="s">
        <v>32</v>
      </c>
      <c r="AF5" s="17" t="s">
        <v>32</v>
      </c>
      <c r="AG5" s="17" t="s">
        <v>32</v>
      </c>
      <c r="AH5" s="123" t="s">
        <v>32</v>
      </c>
      <c r="AI5" s="123" t="s">
        <v>32</v>
      </c>
      <c r="AJ5" s="123" t="s">
        <v>33</v>
      </c>
      <c r="AK5" s="123" t="s">
        <v>33</v>
      </c>
      <c r="AL5" s="85"/>
      <c r="AM5" s="124"/>
      <c r="AN5" s="17" t="s">
        <v>33</v>
      </c>
      <c r="AO5" s="17" t="s">
        <v>33</v>
      </c>
      <c r="AP5" s="17" t="s">
        <v>33</v>
      </c>
      <c r="AQ5" s="85"/>
      <c r="AR5" s="17" t="s">
        <v>33</v>
      </c>
      <c r="AS5" s="17" t="s">
        <v>32</v>
      </c>
      <c r="AT5" s="122" t="s">
        <v>32</v>
      </c>
      <c r="AU5" s="17" t="s">
        <v>32</v>
      </c>
      <c r="AV5" s="17" t="s">
        <v>32</v>
      </c>
      <c r="AW5" s="17" t="s">
        <v>32</v>
      </c>
      <c r="AX5" s="16"/>
      <c r="AY5" s="20"/>
      <c r="AZ5" s="21">
        <f aca="true" t="shared" si="0" ref="AZ5:AZ17">COUNTIF(B5:AY5,"x")</f>
        <v>33</v>
      </c>
      <c r="BA5" s="21">
        <f aca="true" t="shared" si="1" ref="BA5:BA17">COUNTIF(B5:AY5,"o")</f>
        <v>10</v>
      </c>
      <c r="BB5" s="21">
        <f aca="true" t="shared" si="2" ref="BB5:BB17">COUNTIF(B5:AY5,"-")</f>
        <v>0</v>
      </c>
      <c r="BC5" s="86">
        <f aca="true" t="shared" si="3" ref="BC5:BC17">COUNTIF(B5:AY5,"x")/COUNTIF(B5:AY5,"?")</f>
        <v>0.7674418604651163</v>
      </c>
    </row>
    <row r="6" spans="1:55" ht="12">
      <c r="A6" s="164" t="s">
        <v>34</v>
      </c>
      <c r="B6" s="29" t="s">
        <v>32</v>
      </c>
      <c r="C6" s="26" t="s">
        <v>32</v>
      </c>
      <c r="D6" s="26" t="s">
        <v>32</v>
      </c>
      <c r="E6" s="88"/>
      <c r="F6" s="26" t="s">
        <v>33</v>
      </c>
      <c r="G6" s="26" t="s">
        <v>32</v>
      </c>
      <c r="H6" s="26" t="s">
        <v>33</v>
      </c>
      <c r="I6" s="26" t="s">
        <v>32</v>
      </c>
      <c r="J6" s="26" t="s">
        <v>32</v>
      </c>
      <c r="K6" s="26" t="s">
        <v>33</v>
      </c>
      <c r="L6" s="26" t="s">
        <v>32</v>
      </c>
      <c r="M6" s="26" t="s">
        <v>32</v>
      </c>
      <c r="N6" s="89" t="s">
        <v>32</v>
      </c>
      <c r="O6" s="89" t="s">
        <v>32</v>
      </c>
      <c r="P6" s="26" t="s">
        <v>33</v>
      </c>
      <c r="Q6" s="26" t="s">
        <v>33</v>
      </c>
      <c r="R6" s="26" t="s">
        <v>32</v>
      </c>
      <c r="S6" s="90" t="s">
        <v>32</v>
      </c>
      <c r="T6" s="26" t="s">
        <v>32</v>
      </c>
      <c r="U6" s="26" t="s">
        <v>32</v>
      </c>
      <c r="V6" s="26" t="s">
        <v>32</v>
      </c>
      <c r="W6" s="90" t="s">
        <v>32</v>
      </c>
      <c r="X6" s="26" t="s">
        <v>32</v>
      </c>
      <c r="Y6" s="26" t="s">
        <v>32</v>
      </c>
      <c r="Z6" s="26" t="s">
        <v>32</v>
      </c>
      <c r="AA6" s="89" t="s">
        <v>32</v>
      </c>
      <c r="AB6" s="26" t="s">
        <v>32</v>
      </c>
      <c r="AC6" s="26" t="s">
        <v>33</v>
      </c>
      <c r="AD6" s="27"/>
      <c r="AE6" s="125"/>
      <c r="AF6" s="26" t="s">
        <v>32</v>
      </c>
      <c r="AG6" s="26" t="s">
        <v>32</v>
      </c>
      <c r="AH6" s="34" t="s">
        <v>32</v>
      </c>
      <c r="AI6" s="34" t="s">
        <v>32</v>
      </c>
      <c r="AJ6" s="34" t="s">
        <v>33</v>
      </c>
      <c r="AK6" s="34" t="s">
        <v>33</v>
      </c>
      <c r="AL6" s="91"/>
      <c r="AM6" s="126"/>
      <c r="AN6" s="26" t="s">
        <v>32</v>
      </c>
      <c r="AO6" s="26" t="s">
        <v>32</v>
      </c>
      <c r="AP6" s="26" t="s">
        <v>32</v>
      </c>
      <c r="AQ6" s="90" t="s">
        <v>32</v>
      </c>
      <c r="AR6" s="26" t="s">
        <v>32</v>
      </c>
      <c r="AS6" s="26" t="s">
        <v>32</v>
      </c>
      <c r="AT6" s="125"/>
      <c r="AU6" s="26" t="s">
        <v>32</v>
      </c>
      <c r="AV6" s="26" t="s">
        <v>32</v>
      </c>
      <c r="AW6" s="26" t="s">
        <v>32</v>
      </c>
      <c r="AX6" s="25"/>
      <c r="AY6" s="30"/>
      <c r="AZ6" s="27">
        <f t="shared" si="0"/>
        <v>34</v>
      </c>
      <c r="BA6" s="27">
        <f t="shared" si="1"/>
        <v>8</v>
      </c>
      <c r="BB6" s="27">
        <f t="shared" si="2"/>
        <v>0</v>
      </c>
      <c r="BC6" s="92">
        <f t="shared" si="3"/>
        <v>0.8095238095238095</v>
      </c>
    </row>
    <row r="7" spans="1:55" ht="12" customHeight="1">
      <c r="A7" s="164" t="s">
        <v>35</v>
      </c>
      <c r="B7" s="29" t="s">
        <v>32</v>
      </c>
      <c r="C7" s="26" t="s">
        <v>32</v>
      </c>
      <c r="D7" s="26" t="s">
        <v>32</v>
      </c>
      <c r="E7" s="29" t="s">
        <v>32</v>
      </c>
      <c r="F7" s="26" t="s">
        <v>32</v>
      </c>
      <c r="G7" s="26" t="s">
        <v>32</v>
      </c>
      <c r="H7" s="26" t="s">
        <v>32</v>
      </c>
      <c r="I7" s="26" t="s">
        <v>33</v>
      </c>
      <c r="J7" s="26" t="s">
        <v>32</v>
      </c>
      <c r="K7" s="26" t="s">
        <v>32</v>
      </c>
      <c r="L7" s="26" t="s">
        <v>32</v>
      </c>
      <c r="M7" s="26" t="s">
        <v>32</v>
      </c>
      <c r="N7" s="89" t="s">
        <v>32</v>
      </c>
      <c r="O7" s="89" t="s">
        <v>32</v>
      </c>
      <c r="P7" s="26" t="s">
        <v>32</v>
      </c>
      <c r="Q7" s="26" t="s">
        <v>32</v>
      </c>
      <c r="R7" s="26" t="s">
        <v>32</v>
      </c>
      <c r="S7" s="90" t="s">
        <v>32</v>
      </c>
      <c r="T7" s="26" t="s">
        <v>32</v>
      </c>
      <c r="U7" s="26" t="s">
        <v>32</v>
      </c>
      <c r="V7" s="26" t="s">
        <v>32</v>
      </c>
      <c r="W7" s="90" t="s">
        <v>32</v>
      </c>
      <c r="X7" s="26" t="s">
        <v>32</v>
      </c>
      <c r="Y7" s="26" t="s">
        <v>32</v>
      </c>
      <c r="Z7" s="26" t="s">
        <v>33</v>
      </c>
      <c r="AA7" s="89" t="s">
        <v>32</v>
      </c>
      <c r="AB7" s="26" t="s">
        <v>32</v>
      </c>
      <c r="AC7" s="26" t="s">
        <v>32</v>
      </c>
      <c r="AD7" s="26" t="s">
        <v>32</v>
      </c>
      <c r="AE7" s="127" t="s">
        <v>32</v>
      </c>
      <c r="AF7" s="26" t="s">
        <v>32</v>
      </c>
      <c r="AG7" s="26" t="s">
        <v>33</v>
      </c>
      <c r="AH7" s="34" t="s">
        <v>33</v>
      </c>
      <c r="AI7" s="34" t="s">
        <v>33</v>
      </c>
      <c r="AJ7" s="34" t="s">
        <v>33</v>
      </c>
      <c r="AK7" s="34" t="s">
        <v>33</v>
      </c>
      <c r="AL7" s="91"/>
      <c r="AM7" s="126"/>
      <c r="AN7" s="26" t="s">
        <v>32</v>
      </c>
      <c r="AO7" s="26" t="s">
        <v>32</v>
      </c>
      <c r="AP7" s="26" t="s">
        <v>32</v>
      </c>
      <c r="AQ7" s="90" t="s">
        <v>32</v>
      </c>
      <c r="AR7" s="26" t="s">
        <v>33</v>
      </c>
      <c r="AS7" s="26" t="s">
        <v>32</v>
      </c>
      <c r="AT7" s="127" t="s">
        <v>32</v>
      </c>
      <c r="AU7" s="26" t="s">
        <v>32</v>
      </c>
      <c r="AV7" s="26" t="s">
        <v>32</v>
      </c>
      <c r="AW7" s="26" t="s">
        <v>32</v>
      </c>
      <c r="AX7" s="25"/>
      <c r="AY7" s="30"/>
      <c r="AZ7" s="27">
        <f t="shared" si="0"/>
        <v>38</v>
      </c>
      <c r="BA7" s="27">
        <f t="shared" si="1"/>
        <v>8</v>
      </c>
      <c r="BB7" s="27">
        <f t="shared" si="2"/>
        <v>0</v>
      </c>
      <c r="BC7" s="92">
        <f t="shared" si="3"/>
        <v>0.8260869565217391</v>
      </c>
    </row>
    <row r="8" spans="1:55" ht="12">
      <c r="A8" s="164" t="s">
        <v>36</v>
      </c>
      <c r="B8" s="29" t="s">
        <v>32</v>
      </c>
      <c r="C8" s="26" t="s">
        <v>32</v>
      </c>
      <c r="D8" s="26" t="s">
        <v>32</v>
      </c>
      <c r="E8" s="29" t="s">
        <v>32</v>
      </c>
      <c r="F8" s="26" t="s">
        <v>33</v>
      </c>
      <c r="G8" s="26" t="s">
        <v>33</v>
      </c>
      <c r="H8" s="26" t="s">
        <v>33</v>
      </c>
      <c r="I8" s="26" t="s">
        <v>33</v>
      </c>
      <c r="J8" s="26" t="s">
        <v>33</v>
      </c>
      <c r="K8" s="26" t="s">
        <v>33</v>
      </c>
      <c r="L8" s="26" t="s">
        <v>32</v>
      </c>
      <c r="M8" s="26" t="s">
        <v>32</v>
      </c>
      <c r="N8" s="89" t="s">
        <v>32</v>
      </c>
      <c r="O8" s="89" t="s">
        <v>32</v>
      </c>
      <c r="P8" s="26" t="s">
        <v>32</v>
      </c>
      <c r="Q8" s="26" t="s">
        <v>32</v>
      </c>
      <c r="R8" s="26" t="s">
        <v>33</v>
      </c>
      <c r="S8" s="91"/>
      <c r="T8" s="26" t="s">
        <v>32</v>
      </c>
      <c r="U8" s="26" t="s">
        <v>32</v>
      </c>
      <c r="V8" s="26" t="s">
        <v>32</v>
      </c>
      <c r="W8" s="90" t="s">
        <v>32</v>
      </c>
      <c r="X8" s="26" t="s">
        <v>32</v>
      </c>
      <c r="Y8" s="26" t="s">
        <v>32</v>
      </c>
      <c r="Z8" s="26" t="s">
        <v>32</v>
      </c>
      <c r="AA8" s="89" t="s">
        <v>32</v>
      </c>
      <c r="AB8" s="26" t="s">
        <v>32</v>
      </c>
      <c r="AC8" s="26" t="s">
        <v>32</v>
      </c>
      <c r="AD8" s="26" t="s">
        <v>32</v>
      </c>
      <c r="AE8" s="127" t="s">
        <v>32</v>
      </c>
      <c r="AF8" s="26" t="s">
        <v>32</v>
      </c>
      <c r="AG8" s="26" t="s">
        <v>32</v>
      </c>
      <c r="AH8" s="34" t="s">
        <v>32</v>
      </c>
      <c r="AI8" s="34" t="s">
        <v>32</v>
      </c>
      <c r="AJ8" s="34" t="s">
        <v>32</v>
      </c>
      <c r="AK8" s="34" t="s">
        <v>32</v>
      </c>
      <c r="AL8" s="90" t="s">
        <v>32</v>
      </c>
      <c r="AM8" s="126"/>
      <c r="AN8" s="26" t="s">
        <v>32</v>
      </c>
      <c r="AO8" s="26" t="s">
        <v>32</v>
      </c>
      <c r="AP8" s="26" t="s">
        <v>33</v>
      </c>
      <c r="AQ8" s="91"/>
      <c r="AR8" s="26" t="s">
        <v>33</v>
      </c>
      <c r="AS8" s="26" t="s">
        <v>32</v>
      </c>
      <c r="AT8" s="127" t="s">
        <v>32</v>
      </c>
      <c r="AU8" s="26" t="s">
        <v>32</v>
      </c>
      <c r="AV8" s="26" t="s">
        <v>32</v>
      </c>
      <c r="AW8" s="26" t="s">
        <v>32</v>
      </c>
      <c r="AX8" s="25"/>
      <c r="AY8" s="30"/>
      <c r="AZ8" s="27">
        <f t="shared" si="0"/>
        <v>36</v>
      </c>
      <c r="BA8" s="27">
        <f t="shared" si="1"/>
        <v>9</v>
      </c>
      <c r="BB8" s="27">
        <f t="shared" si="2"/>
        <v>0</v>
      </c>
      <c r="BC8" s="92">
        <f t="shared" si="3"/>
        <v>0.8</v>
      </c>
    </row>
    <row r="9" spans="1:55" ht="12">
      <c r="A9" s="164" t="s">
        <v>37</v>
      </c>
      <c r="B9" s="29" t="s">
        <v>32</v>
      </c>
      <c r="C9" s="26" t="s">
        <v>32</v>
      </c>
      <c r="D9" s="26" t="s">
        <v>32</v>
      </c>
      <c r="E9" s="29" t="s">
        <v>32</v>
      </c>
      <c r="F9" s="26" t="s">
        <v>32</v>
      </c>
      <c r="G9" s="26" t="s">
        <v>32</v>
      </c>
      <c r="H9" s="26" t="s">
        <v>33</v>
      </c>
      <c r="I9" s="26" t="s">
        <v>32</v>
      </c>
      <c r="J9" s="26" t="s">
        <v>32</v>
      </c>
      <c r="K9" s="26" t="s">
        <v>32</v>
      </c>
      <c r="L9" s="26" t="s">
        <v>32</v>
      </c>
      <c r="M9" s="26" t="s">
        <v>32</v>
      </c>
      <c r="N9" s="89" t="s">
        <v>32</v>
      </c>
      <c r="O9" s="89" t="s">
        <v>32</v>
      </c>
      <c r="P9" s="26" t="s">
        <v>32</v>
      </c>
      <c r="Q9" s="26" t="s">
        <v>32</v>
      </c>
      <c r="R9" s="26" t="s">
        <v>32</v>
      </c>
      <c r="S9" s="90" t="s">
        <v>32</v>
      </c>
      <c r="T9" s="26" t="s">
        <v>32</v>
      </c>
      <c r="U9" s="26" t="s">
        <v>32</v>
      </c>
      <c r="V9" s="26" t="s">
        <v>32</v>
      </c>
      <c r="W9" s="90" t="s">
        <v>32</v>
      </c>
      <c r="X9" s="26" t="s">
        <v>33</v>
      </c>
      <c r="Y9" s="26" t="s">
        <v>32</v>
      </c>
      <c r="Z9" s="26" t="s">
        <v>32</v>
      </c>
      <c r="AA9" s="89" t="s">
        <v>32</v>
      </c>
      <c r="AB9" s="26" t="s">
        <v>32</v>
      </c>
      <c r="AC9" s="26" t="s">
        <v>32</v>
      </c>
      <c r="AD9" s="27"/>
      <c r="AE9" s="125"/>
      <c r="AF9" s="26" t="s">
        <v>32</v>
      </c>
      <c r="AG9" s="26" t="s">
        <v>33</v>
      </c>
      <c r="AH9" s="34" t="s">
        <v>33</v>
      </c>
      <c r="AI9" s="34" t="s">
        <v>33</v>
      </c>
      <c r="AJ9" s="34" t="s">
        <v>33</v>
      </c>
      <c r="AK9" s="34" t="s">
        <v>33</v>
      </c>
      <c r="AL9" s="90"/>
      <c r="AM9" s="126"/>
      <c r="AN9" s="26" t="s">
        <v>33</v>
      </c>
      <c r="AO9" s="26" t="s">
        <v>33</v>
      </c>
      <c r="AP9" s="26" t="s">
        <v>33</v>
      </c>
      <c r="AQ9" s="91"/>
      <c r="AR9" s="26" t="s">
        <v>33</v>
      </c>
      <c r="AS9" s="26" t="s">
        <v>33</v>
      </c>
      <c r="AT9" s="127"/>
      <c r="AU9" s="26" t="s">
        <v>33</v>
      </c>
      <c r="AV9" s="26" t="s">
        <v>33</v>
      </c>
      <c r="AW9" s="26" t="s">
        <v>33</v>
      </c>
      <c r="AX9" s="25"/>
      <c r="AY9" s="30"/>
      <c r="AZ9" s="27">
        <f t="shared" si="0"/>
        <v>27</v>
      </c>
      <c r="BA9" s="27">
        <f t="shared" si="1"/>
        <v>15</v>
      </c>
      <c r="BB9" s="27">
        <f t="shared" si="2"/>
        <v>0</v>
      </c>
      <c r="BC9" s="92">
        <f t="shared" si="3"/>
        <v>0.6428571428571429</v>
      </c>
    </row>
    <row r="10" spans="1:55" ht="12">
      <c r="A10" s="164" t="s">
        <v>40</v>
      </c>
      <c r="B10" s="29" t="s">
        <v>32</v>
      </c>
      <c r="C10" s="26" t="s">
        <v>33</v>
      </c>
      <c r="D10" s="26" t="s">
        <v>33</v>
      </c>
      <c r="E10" s="29"/>
      <c r="F10" s="26" t="s">
        <v>32</v>
      </c>
      <c r="G10" s="26" t="s">
        <v>32</v>
      </c>
      <c r="H10" s="26" t="s">
        <v>33</v>
      </c>
      <c r="I10" s="26" t="s">
        <v>32</v>
      </c>
      <c r="J10" s="26" t="s">
        <v>32</v>
      </c>
      <c r="K10" s="26" t="s">
        <v>32</v>
      </c>
      <c r="L10" s="26" t="s">
        <v>32</v>
      </c>
      <c r="M10" s="26" t="s">
        <v>32</v>
      </c>
      <c r="N10" s="89" t="s">
        <v>32</v>
      </c>
      <c r="O10" s="89" t="s">
        <v>32</v>
      </c>
      <c r="P10" s="26" t="s">
        <v>32</v>
      </c>
      <c r="Q10" s="26" t="s">
        <v>33</v>
      </c>
      <c r="R10" s="26" t="s">
        <v>32</v>
      </c>
      <c r="S10" s="91"/>
      <c r="T10" s="26" t="s">
        <v>32</v>
      </c>
      <c r="U10" s="26" t="s">
        <v>33</v>
      </c>
      <c r="V10" s="26" t="s">
        <v>33</v>
      </c>
      <c r="W10" s="90" t="s">
        <v>33</v>
      </c>
      <c r="X10" s="26" t="s">
        <v>33</v>
      </c>
      <c r="Y10" s="26"/>
      <c r="Z10" s="26" t="s">
        <v>32</v>
      </c>
      <c r="AA10" s="89" t="s">
        <v>32</v>
      </c>
      <c r="AB10" s="26" t="s">
        <v>32</v>
      </c>
      <c r="AC10" s="26" t="s">
        <v>32</v>
      </c>
      <c r="AD10" s="26" t="s">
        <v>32</v>
      </c>
      <c r="AE10" s="127" t="s">
        <v>32</v>
      </c>
      <c r="AF10" s="26" t="s">
        <v>32</v>
      </c>
      <c r="AG10" s="26" t="s">
        <v>32</v>
      </c>
      <c r="AH10" s="34" t="s">
        <v>33</v>
      </c>
      <c r="AI10" s="34" t="s">
        <v>32</v>
      </c>
      <c r="AJ10" s="34" t="s">
        <v>32</v>
      </c>
      <c r="AK10" s="34" t="s">
        <v>32</v>
      </c>
      <c r="AL10" s="91"/>
      <c r="AM10" s="126"/>
      <c r="AN10" s="26" t="s">
        <v>32</v>
      </c>
      <c r="AO10" s="26" t="s">
        <v>32</v>
      </c>
      <c r="AP10" s="26" t="s">
        <v>33</v>
      </c>
      <c r="AQ10" s="90"/>
      <c r="AR10" s="26" t="s">
        <v>33</v>
      </c>
      <c r="AS10" s="26" t="s">
        <v>33</v>
      </c>
      <c r="AT10" s="125"/>
      <c r="AU10" s="26" t="s">
        <v>33</v>
      </c>
      <c r="AV10" s="26" t="s">
        <v>32</v>
      </c>
      <c r="AW10" s="26" t="s">
        <v>32</v>
      </c>
      <c r="AX10" s="25"/>
      <c r="AY10" s="30"/>
      <c r="AZ10" s="27">
        <f t="shared" si="0"/>
        <v>28</v>
      </c>
      <c r="BA10" s="27">
        <f t="shared" si="1"/>
        <v>13</v>
      </c>
      <c r="BB10" s="27">
        <f t="shared" si="2"/>
        <v>0</v>
      </c>
      <c r="BC10" s="92">
        <f t="shared" si="3"/>
        <v>0.6829268292682927</v>
      </c>
    </row>
    <row r="11" spans="1:55" ht="12">
      <c r="A11" s="164" t="s">
        <v>41</v>
      </c>
      <c r="B11" s="29" t="s">
        <v>32</v>
      </c>
      <c r="C11" s="26" t="s">
        <v>32</v>
      </c>
      <c r="D11" s="26" t="s">
        <v>32</v>
      </c>
      <c r="E11" s="29"/>
      <c r="F11" s="26" t="s">
        <v>32</v>
      </c>
      <c r="G11" s="26" t="s">
        <v>32</v>
      </c>
      <c r="H11" s="26" t="s">
        <v>32</v>
      </c>
      <c r="I11" s="26" t="s">
        <v>32</v>
      </c>
      <c r="J11" s="26" t="s">
        <v>32</v>
      </c>
      <c r="K11" s="26" t="s">
        <v>32</v>
      </c>
      <c r="L11" s="26" t="s">
        <v>32</v>
      </c>
      <c r="M11" s="26" t="s">
        <v>32</v>
      </c>
      <c r="N11" s="89" t="s">
        <v>32</v>
      </c>
      <c r="O11" s="89" t="s">
        <v>32</v>
      </c>
      <c r="P11" s="26" t="s">
        <v>32</v>
      </c>
      <c r="Q11" s="26" t="s">
        <v>33</v>
      </c>
      <c r="R11" s="26" t="s">
        <v>32</v>
      </c>
      <c r="S11" s="91"/>
      <c r="T11" s="26" t="s">
        <v>32</v>
      </c>
      <c r="U11" s="26" t="s">
        <v>32</v>
      </c>
      <c r="V11" s="26" t="s">
        <v>32</v>
      </c>
      <c r="W11" s="90" t="s">
        <v>32</v>
      </c>
      <c r="X11" s="26" t="s">
        <v>32</v>
      </c>
      <c r="Y11" s="26" t="s">
        <v>32</v>
      </c>
      <c r="Z11" s="26" t="s">
        <v>32</v>
      </c>
      <c r="AA11" s="89" t="s">
        <v>32</v>
      </c>
      <c r="AB11" s="26" t="s">
        <v>32</v>
      </c>
      <c r="AC11" s="26" t="s">
        <v>32</v>
      </c>
      <c r="AD11" s="26" t="s">
        <v>32</v>
      </c>
      <c r="AE11" s="127" t="s">
        <v>32</v>
      </c>
      <c r="AF11" s="26" t="s">
        <v>32</v>
      </c>
      <c r="AG11" s="26" t="s">
        <v>33</v>
      </c>
      <c r="AH11" s="34" t="s">
        <v>32</v>
      </c>
      <c r="AI11" s="34" t="s">
        <v>32</v>
      </c>
      <c r="AJ11" s="34" t="s">
        <v>32</v>
      </c>
      <c r="AK11" s="34" t="s">
        <v>32</v>
      </c>
      <c r="AL11" s="90" t="s">
        <v>32</v>
      </c>
      <c r="AM11" s="126"/>
      <c r="AN11" s="26" t="s">
        <v>32</v>
      </c>
      <c r="AO11" s="26" t="s">
        <v>32</v>
      </c>
      <c r="AP11" s="26" t="s">
        <v>32</v>
      </c>
      <c r="AQ11" s="90" t="s">
        <v>32</v>
      </c>
      <c r="AR11" s="26" t="s">
        <v>32</v>
      </c>
      <c r="AS11" s="26" t="s">
        <v>32</v>
      </c>
      <c r="AT11" s="127" t="s">
        <v>32</v>
      </c>
      <c r="AU11" s="26" t="s">
        <v>32</v>
      </c>
      <c r="AV11" s="26" t="s">
        <v>32</v>
      </c>
      <c r="AW11" s="26" t="s">
        <v>32</v>
      </c>
      <c r="AX11" s="25"/>
      <c r="AY11" s="30"/>
      <c r="AZ11" s="27">
        <f t="shared" si="0"/>
        <v>43</v>
      </c>
      <c r="BA11" s="27">
        <f t="shared" si="1"/>
        <v>2</v>
      </c>
      <c r="BB11" s="27">
        <f t="shared" si="2"/>
        <v>0</v>
      </c>
      <c r="BC11" s="92">
        <f t="shared" si="3"/>
        <v>0.9555555555555556</v>
      </c>
    </row>
    <row r="12" spans="1:55" ht="12">
      <c r="A12" s="164" t="s">
        <v>42</v>
      </c>
      <c r="B12" s="29" t="s">
        <v>32</v>
      </c>
      <c r="C12" s="26" t="s">
        <v>32</v>
      </c>
      <c r="D12" s="26" t="s">
        <v>32</v>
      </c>
      <c r="E12" s="88"/>
      <c r="F12" s="26" t="s">
        <v>33</v>
      </c>
      <c r="G12" s="26" t="s">
        <v>32</v>
      </c>
      <c r="H12" s="26" t="s">
        <v>32</v>
      </c>
      <c r="I12" s="26" t="s">
        <v>32</v>
      </c>
      <c r="J12" s="26" t="s">
        <v>33</v>
      </c>
      <c r="K12" s="26" t="s">
        <v>33</v>
      </c>
      <c r="L12" s="26" t="s">
        <v>32</v>
      </c>
      <c r="M12" s="26" t="s">
        <v>32</v>
      </c>
      <c r="N12" s="89" t="s">
        <v>32</v>
      </c>
      <c r="O12" s="89" t="s">
        <v>32</v>
      </c>
      <c r="P12" s="26" t="s">
        <v>32</v>
      </c>
      <c r="Q12" s="26" t="s">
        <v>32</v>
      </c>
      <c r="R12" s="26" t="s">
        <v>32</v>
      </c>
      <c r="S12" s="90" t="s">
        <v>32</v>
      </c>
      <c r="T12" s="26" t="s">
        <v>32</v>
      </c>
      <c r="U12" s="26" t="s">
        <v>32</v>
      </c>
      <c r="V12" s="26" t="s">
        <v>33</v>
      </c>
      <c r="W12" s="91"/>
      <c r="X12" s="26" t="s">
        <v>32</v>
      </c>
      <c r="Y12" s="26" t="s">
        <v>32</v>
      </c>
      <c r="Z12" s="26" t="s">
        <v>32</v>
      </c>
      <c r="AA12" s="89" t="s">
        <v>32</v>
      </c>
      <c r="AB12" s="26" t="s">
        <v>32</v>
      </c>
      <c r="AC12" s="26" t="s">
        <v>33</v>
      </c>
      <c r="AD12" s="27"/>
      <c r="AE12" s="125"/>
      <c r="AF12" s="26" t="s">
        <v>32</v>
      </c>
      <c r="AG12" s="26" t="s">
        <v>32</v>
      </c>
      <c r="AH12" s="34" t="s">
        <v>32</v>
      </c>
      <c r="AI12" s="34" t="s">
        <v>32</v>
      </c>
      <c r="AJ12" s="34" t="s">
        <v>32</v>
      </c>
      <c r="AK12" s="34" t="s">
        <v>32</v>
      </c>
      <c r="AL12" s="91"/>
      <c r="AM12" s="126"/>
      <c r="AN12" s="26" t="s">
        <v>32</v>
      </c>
      <c r="AO12" s="26" t="s">
        <v>32</v>
      </c>
      <c r="AP12" s="26" t="s">
        <v>33</v>
      </c>
      <c r="AQ12" s="91"/>
      <c r="AR12" s="26" t="s">
        <v>32</v>
      </c>
      <c r="AS12" s="26" t="s">
        <v>32</v>
      </c>
      <c r="AT12" s="127" t="s">
        <v>32</v>
      </c>
      <c r="AU12" s="26" t="s">
        <v>33</v>
      </c>
      <c r="AV12" s="26" t="s">
        <v>33</v>
      </c>
      <c r="AW12" s="34" t="s">
        <v>33</v>
      </c>
      <c r="AX12" s="25"/>
      <c r="AY12" s="30"/>
      <c r="AZ12" s="27">
        <f t="shared" si="0"/>
        <v>32</v>
      </c>
      <c r="BA12" s="27">
        <f t="shared" si="1"/>
        <v>9</v>
      </c>
      <c r="BB12" s="27">
        <f t="shared" si="2"/>
        <v>0</v>
      </c>
      <c r="BC12" s="92">
        <f t="shared" si="3"/>
        <v>0.7804878048780488</v>
      </c>
    </row>
    <row r="13" spans="1:55" ht="12">
      <c r="A13" s="164" t="s">
        <v>43</v>
      </c>
      <c r="B13" s="29" t="s">
        <v>32</v>
      </c>
      <c r="C13" s="26" t="s">
        <v>32</v>
      </c>
      <c r="D13" s="26" t="s">
        <v>32</v>
      </c>
      <c r="E13" s="88"/>
      <c r="F13" s="26" t="s">
        <v>32</v>
      </c>
      <c r="G13" s="26" t="s">
        <v>32</v>
      </c>
      <c r="H13" s="26" t="s">
        <v>33</v>
      </c>
      <c r="I13" s="26" t="s">
        <v>32</v>
      </c>
      <c r="J13" s="26" t="s">
        <v>32</v>
      </c>
      <c r="K13" s="26" t="s">
        <v>32</v>
      </c>
      <c r="L13" s="26" t="s">
        <v>32</v>
      </c>
      <c r="M13" s="26" t="s">
        <v>32</v>
      </c>
      <c r="N13" s="89" t="s">
        <v>32</v>
      </c>
      <c r="O13" s="89" t="s">
        <v>32</v>
      </c>
      <c r="P13" s="26" t="s">
        <v>32</v>
      </c>
      <c r="Q13" s="26" t="s">
        <v>32</v>
      </c>
      <c r="R13" s="26" t="s">
        <v>32</v>
      </c>
      <c r="S13" s="90" t="s">
        <v>32</v>
      </c>
      <c r="T13" s="26" t="s">
        <v>32</v>
      </c>
      <c r="U13" s="26" t="s">
        <v>32</v>
      </c>
      <c r="V13" s="26" t="s">
        <v>33</v>
      </c>
      <c r="W13" s="91"/>
      <c r="X13" s="26" t="s">
        <v>32</v>
      </c>
      <c r="Y13" s="26" t="s">
        <v>32</v>
      </c>
      <c r="Z13" s="26" t="s">
        <v>32</v>
      </c>
      <c r="AA13" s="89" t="s">
        <v>32</v>
      </c>
      <c r="AB13" s="26" t="s">
        <v>32</v>
      </c>
      <c r="AC13" s="26" t="s">
        <v>33</v>
      </c>
      <c r="AD13" s="27"/>
      <c r="AE13" s="125"/>
      <c r="AF13" s="26" t="s">
        <v>32</v>
      </c>
      <c r="AG13" s="26" t="s">
        <v>32</v>
      </c>
      <c r="AH13" s="34" t="s">
        <v>32</v>
      </c>
      <c r="AI13" s="34" t="s">
        <v>32</v>
      </c>
      <c r="AJ13" s="34" t="s">
        <v>32</v>
      </c>
      <c r="AK13" s="34" t="s">
        <v>33</v>
      </c>
      <c r="AL13" s="91"/>
      <c r="AM13" s="126"/>
      <c r="AN13" s="26" t="s">
        <v>32</v>
      </c>
      <c r="AO13" s="26" t="s">
        <v>32</v>
      </c>
      <c r="AP13" s="26" t="s">
        <v>32</v>
      </c>
      <c r="AQ13" s="90" t="s">
        <v>32</v>
      </c>
      <c r="AR13" s="26" t="s">
        <v>32</v>
      </c>
      <c r="AS13" s="26" t="s">
        <v>32</v>
      </c>
      <c r="AT13" s="125"/>
      <c r="AU13" s="26" t="s">
        <v>32</v>
      </c>
      <c r="AV13" s="26" t="s">
        <v>32</v>
      </c>
      <c r="AW13" s="26" t="s">
        <v>33</v>
      </c>
      <c r="AX13" s="25"/>
      <c r="AY13" s="30"/>
      <c r="AZ13" s="27">
        <f t="shared" si="0"/>
        <v>36</v>
      </c>
      <c r="BA13" s="27">
        <f t="shared" si="1"/>
        <v>5</v>
      </c>
      <c r="BB13" s="27">
        <f t="shared" si="2"/>
        <v>0</v>
      </c>
      <c r="BC13" s="92">
        <f t="shared" si="3"/>
        <v>0.8780487804878049</v>
      </c>
    </row>
    <row r="14" spans="1:55" ht="12">
      <c r="A14" s="164" t="s">
        <v>44</v>
      </c>
      <c r="B14" s="29" t="s">
        <v>32</v>
      </c>
      <c r="C14" s="26" t="s">
        <v>32</v>
      </c>
      <c r="D14" s="26" t="s">
        <v>32</v>
      </c>
      <c r="E14" s="29" t="s">
        <v>32</v>
      </c>
      <c r="F14" s="26" t="s">
        <v>32</v>
      </c>
      <c r="G14" s="26" t="s">
        <v>32</v>
      </c>
      <c r="H14" s="26" t="s">
        <v>32</v>
      </c>
      <c r="I14" s="26" t="s">
        <v>32</v>
      </c>
      <c r="J14" s="26" t="s">
        <v>32</v>
      </c>
      <c r="K14" s="26" t="s">
        <v>32</v>
      </c>
      <c r="L14" s="26" t="s">
        <v>32</v>
      </c>
      <c r="M14" s="26" t="s">
        <v>32</v>
      </c>
      <c r="N14" s="89" t="s">
        <v>32</v>
      </c>
      <c r="O14" s="89" t="s">
        <v>32</v>
      </c>
      <c r="P14" s="26" t="s">
        <v>32</v>
      </c>
      <c r="Q14" s="26" t="s">
        <v>32</v>
      </c>
      <c r="R14" s="26" t="s">
        <v>32</v>
      </c>
      <c r="S14" s="90" t="s">
        <v>32</v>
      </c>
      <c r="T14" s="27"/>
      <c r="U14" s="26" t="s">
        <v>32</v>
      </c>
      <c r="V14" s="26" t="s">
        <v>32</v>
      </c>
      <c r="W14" s="90" t="s">
        <v>32</v>
      </c>
      <c r="X14" s="26" t="s">
        <v>32</v>
      </c>
      <c r="Y14" s="26" t="s">
        <v>32</v>
      </c>
      <c r="Z14" s="26" t="s">
        <v>32</v>
      </c>
      <c r="AA14" s="89" t="s">
        <v>32</v>
      </c>
      <c r="AB14" s="26" t="s">
        <v>32</v>
      </c>
      <c r="AC14" s="26" t="s">
        <v>32</v>
      </c>
      <c r="AD14" s="26" t="s">
        <v>32</v>
      </c>
      <c r="AE14" s="127" t="s">
        <v>32</v>
      </c>
      <c r="AF14" s="26" t="s">
        <v>32</v>
      </c>
      <c r="AG14" s="26" t="s">
        <v>32</v>
      </c>
      <c r="AH14" s="34" t="s">
        <v>32</v>
      </c>
      <c r="AI14" s="34" t="s">
        <v>32</v>
      </c>
      <c r="AJ14" s="34" t="s">
        <v>32</v>
      </c>
      <c r="AK14" s="34" t="s">
        <v>32</v>
      </c>
      <c r="AL14" s="90" t="s">
        <v>32</v>
      </c>
      <c r="AM14" s="126"/>
      <c r="AN14" s="26" t="s">
        <v>32</v>
      </c>
      <c r="AO14" s="26" t="s">
        <v>32</v>
      </c>
      <c r="AP14" s="26" t="s">
        <v>32</v>
      </c>
      <c r="AQ14" s="90" t="s">
        <v>32</v>
      </c>
      <c r="AR14" s="26" t="s">
        <v>32</v>
      </c>
      <c r="AS14" s="26" t="s">
        <v>32</v>
      </c>
      <c r="AT14" s="127" t="s">
        <v>32</v>
      </c>
      <c r="AU14" s="26" t="s">
        <v>33</v>
      </c>
      <c r="AV14" s="26" t="s">
        <v>32</v>
      </c>
      <c r="AW14" s="26" t="s">
        <v>32</v>
      </c>
      <c r="AX14" s="25"/>
      <c r="AY14" s="30"/>
      <c r="AZ14" s="27">
        <f t="shared" si="0"/>
        <v>45</v>
      </c>
      <c r="BA14" s="27">
        <f t="shared" si="1"/>
        <v>1</v>
      </c>
      <c r="BB14" s="27">
        <f t="shared" si="2"/>
        <v>0</v>
      </c>
      <c r="BC14" s="92">
        <f t="shared" si="3"/>
        <v>0.9782608695652174</v>
      </c>
    </row>
    <row r="15" spans="1:55" ht="12">
      <c r="A15" s="164" t="s">
        <v>45</v>
      </c>
      <c r="B15" s="29" t="s">
        <v>32</v>
      </c>
      <c r="C15" s="26" t="s">
        <v>32</v>
      </c>
      <c r="D15" s="26" t="s">
        <v>32</v>
      </c>
      <c r="E15" s="29" t="s">
        <v>32</v>
      </c>
      <c r="F15" s="26" t="s">
        <v>32</v>
      </c>
      <c r="G15" s="26" t="s">
        <v>32</v>
      </c>
      <c r="H15" s="26" t="s">
        <v>32</v>
      </c>
      <c r="I15" s="26" t="s">
        <v>32</v>
      </c>
      <c r="J15" s="26" t="s">
        <v>32</v>
      </c>
      <c r="K15" s="26" t="s">
        <v>32</v>
      </c>
      <c r="L15" s="26" t="s">
        <v>32</v>
      </c>
      <c r="M15" s="26" t="s">
        <v>32</v>
      </c>
      <c r="N15" s="89" t="s">
        <v>32</v>
      </c>
      <c r="O15" s="89" t="s">
        <v>33</v>
      </c>
      <c r="P15" s="26" t="s">
        <v>32</v>
      </c>
      <c r="Q15" s="26" t="s">
        <v>32</v>
      </c>
      <c r="R15" s="26" t="s">
        <v>32</v>
      </c>
      <c r="S15" s="90" t="s">
        <v>32</v>
      </c>
      <c r="T15" s="26" t="s">
        <v>33</v>
      </c>
      <c r="U15" s="26" t="s">
        <v>33</v>
      </c>
      <c r="V15" s="26" t="s">
        <v>33</v>
      </c>
      <c r="W15" s="91"/>
      <c r="X15" s="26" t="s">
        <v>32</v>
      </c>
      <c r="Y15" s="26" t="s">
        <v>33</v>
      </c>
      <c r="Z15" s="26" t="s">
        <v>32</v>
      </c>
      <c r="AA15" s="89" t="s">
        <v>32</v>
      </c>
      <c r="AB15" s="26" t="s">
        <v>32</v>
      </c>
      <c r="AC15" s="26" t="s">
        <v>32</v>
      </c>
      <c r="AD15" s="26"/>
      <c r="AE15" s="127"/>
      <c r="AF15" s="26" t="s">
        <v>32</v>
      </c>
      <c r="AG15" s="26" t="s">
        <v>32</v>
      </c>
      <c r="AH15" s="34" t="s">
        <v>33</v>
      </c>
      <c r="AI15" s="34" t="s">
        <v>32</v>
      </c>
      <c r="AJ15" s="34" t="s">
        <v>32</v>
      </c>
      <c r="AK15" s="34" t="s">
        <v>32</v>
      </c>
      <c r="AL15" s="90" t="s">
        <v>32</v>
      </c>
      <c r="AM15" s="126"/>
      <c r="AN15" s="26" t="s">
        <v>32</v>
      </c>
      <c r="AO15" s="26" t="s">
        <v>32</v>
      </c>
      <c r="AP15" s="26" t="s">
        <v>32</v>
      </c>
      <c r="AQ15" s="90" t="s">
        <v>32</v>
      </c>
      <c r="AR15" s="26" t="s">
        <v>32</v>
      </c>
      <c r="AS15" s="26" t="s">
        <v>32</v>
      </c>
      <c r="AT15" s="125"/>
      <c r="AU15" s="26" t="s">
        <v>32</v>
      </c>
      <c r="AV15" s="26" t="s">
        <v>32</v>
      </c>
      <c r="AW15" s="26" t="s">
        <v>33</v>
      </c>
      <c r="AX15" s="25"/>
      <c r="AY15" s="30"/>
      <c r="AZ15" s="27">
        <f t="shared" si="0"/>
        <v>36</v>
      </c>
      <c r="BA15" s="27">
        <f t="shared" si="1"/>
        <v>7</v>
      </c>
      <c r="BB15" s="27">
        <f t="shared" si="2"/>
        <v>0</v>
      </c>
      <c r="BC15" s="92">
        <f t="shared" si="3"/>
        <v>0.8372093023255814</v>
      </c>
    </row>
    <row r="16" spans="1:55" ht="12">
      <c r="A16" s="164" t="s">
        <v>46</v>
      </c>
      <c r="B16" s="29" t="s">
        <v>32</v>
      </c>
      <c r="C16" s="26" t="s">
        <v>32</v>
      </c>
      <c r="D16" s="26" t="s">
        <v>32</v>
      </c>
      <c r="E16" s="29" t="s">
        <v>32</v>
      </c>
      <c r="F16" s="26" t="s">
        <v>33</v>
      </c>
      <c r="G16" s="26" t="s">
        <v>32</v>
      </c>
      <c r="H16" s="26" t="s">
        <v>33</v>
      </c>
      <c r="I16" s="26" t="s">
        <v>32</v>
      </c>
      <c r="J16" s="26" t="s">
        <v>32</v>
      </c>
      <c r="K16" s="26" t="s">
        <v>32</v>
      </c>
      <c r="L16" s="26" t="s">
        <v>32</v>
      </c>
      <c r="M16" s="26" t="s">
        <v>32</v>
      </c>
      <c r="N16" s="89" t="s">
        <v>32</v>
      </c>
      <c r="O16" s="89" t="s">
        <v>32</v>
      </c>
      <c r="P16" s="26" t="s">
        <v>32</v>
      </c>
      <c r="Q16" s="26" t="s">
        <v>32</v>
      </c>
      <c r="R16" s="26" t="s">
        <v>32</v>
      </c>
      <c r="S16" s="90" t="s">
        <v>32</v>
      </c>
      <c r="T16" s="26" t="s">
        <v>32</v>
      </c>
      <c r="U16" s="26" t="s">
        <v>32</v>
      </c>
      <c r="V16" s="26" t="s">
        <v>33</v>
      </c>
      <c r="W16" s="90" t="s">
        <v>32</v>
      </c>
      <c r="X16" s="26" t="s">
        <v>32</v>
      </c>
      <c r="Y16" s="26" t="s">
        <v>33</v>
      </c>
      <c r="Z16" s="26" t="s">
        <v>33</v>
      </c>
      <c r="AA16" s="89" t="s">
        <v>32</v>
      </c>
      <c r="AB16" s="26" t="s">
        <v>32</v>
      </c>
      <c r="AC16" s="26" t="s">
        <v>32</v>
      </c>
      <c r="AD16" s="26" t="s">
        <v>32</v>
      </c>
      <c r="AE16" s="127" t="s">
        <v>32</v>
      </c>
      <c r="AF16" s="26"/>
      <c r="AG16" s="26" t="s">
        <v>33</v>
      </c>
      <c r="AH16" s="34" t="s">
        <v>32</v>
      </c>
      <c r="AI16" s="34" t="s">
        <v>32</v>
      </c>
      <c r="AJ16" s="34" t="s">
        <v>32</v>
      </c>
      <c r="AK16" s="34" t="s">
        <v>32</v>
      </c>
      <c r="AL16" s="91"/>
      <c r="AM16" s="126"/>
      <c r="AN16" s="26" t="s">
        <v>32</v>
      </c>
      <c r="AO16" s="26" t="s">
        <v>32</v>
      </c>
      <c r="AP16" s="26" t="s">
        <v>32</v>
      </c>
      <c r="AQ16" s="90" t="s">
        <v>32</v>
      </c>
      <c r="AR16" s="26" t="s">
        <v>32</v>
      </c>
      <c r="AS16" s="26" t="s">
        <v>33</v>
      </c>
      <c r="AT16" s="127" t="s">
        <v>32</v>
      </c>
      <c r="AU16" s="26" t="s">
        <v>33</v>
      </c>
      <c r="AV16" s="26" t="s">
        <v>32</v>
      </c>
      <c r="AW16" s="26" t="s">
        <v>32</v>
      </c>
      <c r="AX16" s="25"/>
      <c r="AY16" s="30"/>
      <c r="AZ16" s="27">
        <f t="shared" si="0"/>
        <v>37</v>
      </c>
      <c r="BA16" s="27">
        <f t="shared" si="1"/>
        <v>8</v>
      </c>
      <c r="BB16" s="27">
        <f t="shared" si="2"/>
        <v>0</v>
      </c>
      <c r="BC16" s="92">
        <f t="shared" si="3"/>
        <v>0.8222222222222222</v>
      </c>
    </row>
    <row r="17" spans="1:55" ht="12.75" thickBot="1">
      <c r="A17" s="165" t="s">
        <v>47</v>
      </c>
      <c r="B17" s="41" t="s">
        <v>32</v>
      </c>
      <c r="C17" s="39" t="s">
        <v>32</v>
      </c>
      <c r="D17" s="39" t="s">
        <v>32</v>
      </c>
      <c r="E17" s="95"/>
      <c r="F17" s="39" t="s">
        <v>32</v>
      </c>
      <c r="G17" s="39" t="s">
        <v>32</v>
      </c>
      <c r="H17" s="39" t="s">
        <v>32</v>
      </c>
      <c r="I17" s="39" t="s">
        <v>32</v>
      </c>
      <c r="J17" s="39" t="s">
        <v>32</v>
      </c>
      <c r="K17" s="39" t="s">
        <v>32</v>
      </c>
      <c r="L17" s="39" t="s">
        <v>32</v>
      </c>
      <c r="M17" s="39" t="s">
        <v>32</v>
      </c>
      <c r="N17" s="96" t="s">
        <v>32</v>
      </c>
      <c r="O17" s="96" t="s">
        <v>32</v>
      </c>
      <c r="P17" s="39" t="s">
        <v>32</v>
      </c>
      <c r="Q17" s="39" t="s">
        <v>32</v>
      </c>
      <c r="R17" s="39" t="s">
        <v>33</v>
      </c>
      <c r="S17" s="97"/>
      <c r="T17" s="39" t="s">
        <v>32</v>
      </c>
      <c r="U17" s="39" t="s">
        <v>32</v>
      </c>
      <c r="V17" s="39" t="s">
        <v>32</v>
      </c>
      <c r="W17" s="97"/>
      <c r="X17" s="39" t="s">
        <v>32</v>
      </c>
      <c r="Y17" s="39" t="s">
        <v>32</v>
      </c>
      <c r="Z17" s="39" t="s">
        <v>32</v>
      </c>
      <c r="AA17" s="96" t="s">
        <v>32</v>
      </c>
      <c r="AB17" s="39" t="s">
        <v>32</v>
      </c>
      <c r="AC17" s="39" t="s">
        <v>32</v>
      </c>
      <c r="AD17" s="43"/>
      <c r="AE17" s="128"/>
      <c r="AF17" s="39" t="s">
        <v>32</v>
      </c>
      <c r="AG17" s="39" t="s">
        <v>32</v>
      </c>
      <c r="AH17" s="131" t="s">
        <v>32</v>
      </c>
      <c r="AI17" s="131" t="s">
        <v>32</v>
      </c>
      <c r="AJ17" s="131" t="s">
        <v>32</v>
      </c>
      <c r="AK17" s="131" t="s">
        <v>32</v>
      </c>
      <c r="AL17" s="132" t="s">
        <v>32</v>
      </c>
      <c r="AM17" s="133"/>
      <c r="AN17" s="39" t="s">
        <v>32</v>
      </c>
      <c r="AO17" s="39" t="s">
        <v>32</v>
      </c>
      <c r="AP17" s="39" t="s">
        <v>32</v>
      </c>
      <c r="AQ17" s="132" t="s">
        <v>32</v>
      </c>
      <c r="AR17" s="39" t="s">
        <v>32</v>
      </c>
      <c r="AS17" s="39" t="s">
        <v>32</v>
      </c>
      <c r="AT17" s="128"/>
      <c r="AU17" s="39" t="s">
        <v>32</v>
      </c>
      <c r="AV17" s="39" t="s">
        <v>32</v>
      </c>
      <c r="AW17" s="39" t="s">
        <v>33</v>
      </c>
      <c r="AX17" s="38"/>
      <c r="AY17" s="42"/>
      <c r="AZ17" s="43">
        <f t="shared" si="0"/>
        <v>39</v>
      </c>
      <c r="BA17" s="43">
        <f t="shared" si="1"/>
        <v>2</v>
      </c>
      <c r="BB17" s="43">
        <f t="shared" si="2"/>
        <v>0</v>
      </c>
      <c r="BC17" s="98">
        <f t="shared" si="3"/>
        <v>0.9512195121951219</v>
      </c>
    </row>
    <row r="18" spans="1:55" ht="12">
      <c r="A18" s="6" t="s">
        <v>55</v>
      </c>
      <c r="B18" s="167">
        <f>COUNTIF(B5:B17,"x")</f>
        <v>13</v>
      </c>
      <c r="C18" s="52">
        <f>COUNTIF(C5:C17,"x")</f>
        <v>12</v>
      </c>
      <c r="D18" s="52">
        <f>COUNTIF(D5:D17,"x")</f>
        <v>11</v>
      </c>
      <c r="E18" s="105">
        <f>COUNTIF(E5:E17,"x")</f>
        <v>7</v>
      </c>
      <c r="F18" s="52">
        <f>COUNTIF(F5:F17,"x")</f>
        <v>8</v>
      </c>
      <c r="G18" s="52">
        <f>COUNTIF(G5:G17,"x")</f>
        <v>11</v>
      </c>
      <c r="H18" s="52">
        <f>COUNTIF(H5:H17,"x")</f>
        <v>6</v>
      </c>
      <c r="I18" s="52">
        <f>COUNTIF(I5:I17,"x")</f>
        <v>11</v>
      </c>
      <c r="J18" s="52">
        <f>COUNTIF(J5:J17,"x")</f>
        <v>11</v>
      </c>
      <c r="K18" s="52">
        <f>COUNTIF(K5:K17,"x")</f>
        <v>10</v>
      </c>
      <c r="L18" s="52">
        <f>COUNTIF(L5:L17,"x")</f>
        <v>13</v>
      </c>
      <c r="M18" s="52">
        <f>COUNTIF(M5:M17,"x")</f>
        <v>13</v>
      </c>
      <c r="N18" s="106">
        <f>COUNTIF(N5:N17,"x")</f>
        <v>13</v>
      </c>
      <c r="O18" s="166">
        <f>COUNTIF(O5:O17,"x")</f>
        <v>12</v>
      </c>
      <c r="P18" s="138">
        <f>COUNTIF(P5:P17,"x")</f>
        <v>12</v>
      </c>
      <c r="Q18" s="52">
        <f>COUNTIF(Q5:Q17,"x")</f>
        <v>10</v>
      </c>
      <c r="R18" s="52">
        <f>COUNTIF(R5:R17,"x")</f>
        <v>11</v>
      </c>
      <c r="S18" s="52">
        <f>COUNTIF(S5:S17,"x")</f>
        <v>8</v>
      </c>
      <c r="T18" s="52">
        <f>COUNTIF(T5:T17,"x")</f>
        <v>11</v>
      </c>
      <c r="U18" s="52">
        <f>COUNTIF(U5:U17,"x")</f>
        <v>11</v>
      </c>
      <c r="V18" s="52">
        <f>COUNTIF(V5:V17,"x")</f>
        <v>8</v>
      </c>
      <c r="W18" s="52">
        <f>COUNTIF(W5:W17,"x")</f>
        <v>8</v>
      </c>
      <c r="X18" s="52">
        <f>COUNTIF(X5:X17,"x")</f>
        <v>10</v>
      </c>
      <c r="Y18" s="52">
        <f>COUNTIF(Y5:Y17,"x")</f>
        <v>10</v>
      </c>
      <c r="Z18" s="52">
        <f>COUNTIF(Z5:Z17,"x")</f>
        <v>11</v>
      </c>
      <c r="AA18" s="52">
        <f>COUNTIF(AA5:AA17,"x")</f>
        <v>13</v>
      </c>
      <c r="AB18" s="52">
        <f>COUNTIF(AB5:AB17,"x")</f>
        <v>13</v>
      </c>
      <c r="AC18" s="52">
        <f>COUNTIF(AC5:AC17,"x")</f>
        <v>10</v>
      </c>
      <c r="AD18" s="52">
        <f>COUNTIF(AD5:AD17,"x")</f>
        <v>7</v>
      </c>
      <c r="AE18" s="139">
        <f>COUNTIF(AE5:AE17,"x")</f>
        <v>7</v>
      </c>
      <c r="AF18" s="140">
        <f>COUNTIF(AF5:AF17,"x")</f>
        <v>12</v>
      </c>
      <c r="AG18" s="138">
        <f>COUNTIF(AG5:AG17,"x")</f>
        <v>9</v>
      </c>
      <c r="AH18" s="138">
        <f>COUNTIF(AH5:AH17,"x")</f>
        <v>9</v>
      </c>
      <c r="AI18" s="138">
        <f>COUNTIF(AI5:AI17,"x")</f>
        <v>11</v>
      </c>
      <c r="AJ18" s="138">
        <f>COUNTIF(AJ5:AJ17,"x")</f>
        <v>9</v>
      </c>
      <c r="AK18" s="138">
        <f>COUNTIF(AK5:AK17,"x")</f>
        <v>8</v>
      </c>
      <c r="AL18" s="138">
        <f>COUNTIF(AL5:AL17,"x")</f>
        <v>5</v>
      </c>
      <c r="AM18" s="138">
        <f>COUNTIF(AM5:AM17,"x")</f>
        <v>0</v>
      </c>
      <c r="AN18" s="138">
        <f>COUNTIF(AN5:AN17,"x")</f>
        <v>11</v>
      </c>
      <c r="AO18" s="138">
        <f>COUNTIF(AO5:AO17,"x")</f>
        <v>11</v>
      </c>
      <c r="AP18" s="138">
        <f>COUNTIF(AP5:AP17,"x")</f>
        <v>8</v>
      </c>
      <c r="AQ18" s="138">
        <f>COUNTIF(AQ5:AQ17,"x")</f>
        <v>8</v>
      </c>
      <c r="AR18" s="138">
        <f>COUNTIF(AR5:AR17,"x")</f>
        <v>8</v>
      </c>
      <c r="AS18" s="138">
        <f>COUNTIF(AS5:AS17,"x")</f>
        <v>10</v>
      </c>
      <c r="AT18" s="138">
        <f>COUNTIF(AT5:AT17,"x")</f>
        <v>7</v>
      </c>
      <c r="AU18" s="138">
        <f>COUNTIF(AU5:AU17,"x")</f>
        <v>8</v>
      </c>
      <c r="AV18" s="138">
        <f>COUNTIF(AV5:AV17,"x")</f>
        <v>11</v>
      </c>
      <c r="AW18" s="168">
        <f>COUNTIF(AW5:AW17,"x")</f>
        <v>8</v>
      </c>
      <c r="AX18" s="2"/>
      <c r="AY18" s="2">
        <f>COUNTIF(AY5:AY17,"x")</f>
        <v>0</v>
      </c>
      <c r="AZ18" s="2"/>
      <c r="BA18" s="60"/>
      <c r="BB18" s="60"/>
      <c r="BC18" s="50" t="e">
        <f>COUNTIF(B18:AY18,"x")/COUNTIF(B18:AY18,"?")</f>
        <v>#DIV/0!</v>
      </c>
    </row>
    <row r="19" spans="51:55" ht="12">
      <c r="AY19" s="61"/>
      <c r="AZ19" s="60"/>
      <c r="BA19" s="60"/>
      <c r="BB19" s="60"/>
      <c r="BC19" s="60"/>
    </row>
    <row r="20" spans="1:55" ht="12">
      <c r="A20" s="61" t="s">
        <v>27</v>
      </c>
      <c r="B20" s="2" t="s">
        <v>32</v>
      </c>
      <c r="AY20" s="61"/>
      <c r="AZ20" s="60"/>
      <c r="BA20" s="60"/>
      <c r="BB20" s="60"/>
      <c r="BC20" s="60"/>
    </row>
    <row r="21" spans="1:55" ht="12">
      <c r="A21" s="61" t="s">
        <v>56</v>
      </c>
      <c r="B21" s="2" t="s">
        <v>33</v>
      </c>
      <c r="AY21" s="61"/>
      <c r="AZ21" s="60"/>
      <c r="BA21" s="60"/>
      <c r="BB21" s="60"/>
      <c r="BC21" s="60"/>
    </row>
    <row r="22" spans="1:55" ht="24">
      <c r="A22" s="61" t="s">
        <v>57</v>
      </c>
      <c r="B22" s="2" t="s">
        <v>39</v>
      </c>
      <c r="AY22" s="61"/>
      <c r="AZ22" s="60"/>
      <c r="BA22" s="60"/>
      <c r="BB22" s="60"/>
      <c r="BC22" s="60"/>
    </row>
    <row r="23" spans="1:55" ht="12">
      <c r="A23" s="61" t="s">
        <v>58</v>
      </c>
      <c r="B23" s="2"/>
      <c r="AY23" s="61"/>
      <c r="AZ23" s="60"/>
      <c r="BA23" s="60"/>
      <c r="BB23" s="60"/>
      <c r="BC23" s="60"/>
    </row>
    <row r="24" spans="51:55" ht="12">
      <c r="AY24" s="61"/>
      <c r="AZ24" s="60"/>
      <c r="BA24" s="60"/>
      <c r="BB24" s="60"/>
      <c r="BC24" s="60"/>
    </row>
    <row r="25" spans="2:55" ht="12"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1"/>
      <c r="AZ25" s="60"/>
      <c r="BA25" s="60"/>
      <c r="BB25" s="60"/>
      <c r="BC25" s="60"/>
    </row>
    <row r="26" spans="1:55" ht="12">
      <c r="A26" s="63" t="s">
        <v>59</v>
      </c>
      <c r="B26" s="62"/>
      <c r="C26" s="61"/>
      <c r="D26" s="62"/>
      <c r="E26" s="62"/>
      <c r="F26" s="62"/>
      <c r="G26" s="62"/>
      <c r="H26" s="62"/>
      <c r="I26" s="62"/>
      <c r="J26" s="62"/>
      <c r="K26" s="62"/>
      <c r="L26" s="61"/>
      <c r="M26" s="62"/>
      <c r="N26" s="62"/>
      <c r="O26" s="62"/>
      <c r="P26" s="62"/>
      <c r="Q26" s="62"/>
      <c r="R26" s="61"/>
      <c r="S26" s="62"/>
      <c r="T26" s="62"/>
      <c r="U26" s="61"/>
      <c r="V26" s="62"/>
      <c r="W26" s="62"/>
      <c r="X26" s="61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0"/>
      <c r="AZ26" s="60"/>
      <c r="BA26" s="60"/>
      <c r="BB26" s="60"/>
      <c r="BC26" s="64"/>
    </row>
    <row r="27" spans="1:55" ht="12">
      <c r="A27" s="65" t="s">
        <v>79</v>
      </c>
      <c r="B27" s="62"/>
      <c r="C27" s="61"/>
      <c r="D27" s="62"/>
      <c r="E27" s="62"/>
      <c r="F27" s="62"/>
      <c r="G27" s="62"/>
      <c r="H27" s="62"/>
      <c r="I27" s="62"/>
      <c r="J27" s="62"/>
      <c r="K27" s="62"/>
      <c r="L27" s="61"/>
      <c r="M27" s="62"/>
      <c r="N27" s="62"/>
      <c r="O27" s="61"/>
      <c r="P27" s="62"/>
      <c r="Q27" s="62"/>
      <c r="R27" s="61"/>
      <c r="S27" s="62"/>
      <c r="T27" s="62"/>
      <c r="U27" s="61"/>
      <c r="V27" s="62"/>
      <c r="W27" s="62"/>
      <c r="X27" s="61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0"/>
      <c r="AZ27" s="60"/>
      <c r="BA27" s="60"/>
      <c r="BB27" s="60"/>
      <c r="BC27" s="64"/>
    </row>
    <row r="28" spans="1:55" ht="12">
      <c r="A28" s="66" t="s">
        <v>61</v>
      </c>
      <c r="B28" s="62"/>
      <c r="C28" s="61"/>
      <c r="D28" s="62"/>
      <c r="E28" s="62"/>
      <c r="F28" s="62"/>
      <c r="G28" s="62"/>
      <c r="H28" s="62"/>
      <c r="I28" s="62"/>
      <c r="J28" s="62"/>
      <c r="K28" s="62"/>
      <c r="L28" s="61"/>
      <c r="M28" s="62"/>
      <c r="N28" s="62"/>
      <c r="O28" s="61"/>
      <c r="P28" s="62"/>
      <c r="Q28" s="62"/>
      <c r="R28" s="61"/>
      <c r="S28" s="62"/>
      <c r="T28" s="62"/>
      <c r="U28" s="61"/>
      <c r="V28" s="62"/>
      <c r="W28" s="62"/>
      <c r="X28" s="61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0"/>
      <c r="AZ28" s="60"/>
      <c r="BA28" s="60"/>
      <c r="BB28" s="60"/>
      <c r="BC28" s="64"/>
    </row>
    <row r="29" spans="1:55" ht="12">
      <c r="A29" s="67" t="s">
        <v>62</v>
      </c>
      <c r="B29" s="61"/>
      <c r="C29" s="61"/>
      <c r="D29" s="61"/>
      <c r="E29" s="61"/>
      <c r="F29" s="61"/>
      <c r="G29" s="61"/>
      <c r="H29" s="61"/>
      <c r="I29" s="61"/>
      <c r="J29" s="62"/>
      <c r="K29" s="61"/>
      <c r="L29" s="61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0"/>
      <c r="AZ29" s="60"/>
      <c r="BA29" s="60"/>
      <c r="BB29" s="60"/>
      <c r="BC29" s="64"/>
    </row>
    <row r="30" spans="1:55" ht="12">
      <c r="A30" s="68" t="s">
        <v>63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60"/>
      <c r="BA30" s="60"/>
      <c r="BB30" s="60"/>
      <c r="BC30" s="60"/>
    </row>
    <row r="31" spans="51:55" ht="12">
      <c r="AY31" s="61"/>
      <c r="AZ31" s="60"/>
      <c r="BA31" s="60"/>
      <c r="BB31" s="60"/>
      <c r="BC31" s="60"/>
    </row>
    <row r="32" spans="1:55" ht="12">
      <c r="A32" s="6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60"/>
      <c r="BA32" s="60"/>
      <c r="BB32" s="60"/>
      <c r="BC32" s="60"/>
    </row>
    <row r="33" spans="51:55" ht="12">
      <c r="AY33" s="61"/>
      <c r="AZ33" s="60"/>
      <c r="BA33" s="60"/>
      <c r="BB33" s="60"/>
      <c r="BC33" s="60"/>
    </row>
    <row r="34" spans="51:55" ht="12">
      <c r="AY34" s="61"/>
      <c r="AZ34" s="60"/>
      <c r="BA34" s="60"/>
      <c r="BB34" s="60"/>
      <c r="BC34" s="60"/>
    </row>
    <row r="35" spans="51:55" ht="12">
      <c r="AY35" s="61"/>
      <c r="AZ35" s="60"/>
      <c r="BA35" s="60"/>
      <c r="BB35" s="60"/>
      <c r="BC35" s="60"/>
    </row>
    <row r="36" spans="51:55" ht="12">
      <c r="AY36" s="61"/>
      <c r="AZ36" s="60"/>
      <c r="BA36" s="60"/>
      <c r="BB36" s="60"/>
      <c r="BC36" s="60"/>
    </row>
    <row r="37" spans="51:55" ht="12">
      <c r="AY37" s="61"/>
      <c r="AZ37" s="60"/>
      <c r="BA37" s="60"/>
      <c r="BB37" s="60"/>
      <c r="BC37" s="60"/>
    </row>
    <row r="38" spans="51:55" ht="12">
      <c r="AY38" s="61"/>
      <c r="AZ38" s="60"/>
      <c r="BA38" s="60"/>
      <c r="BB38" s="60"/>
      <c r="BC38" s="60"/>
    </row>
    <row r="39" spans="51:55" ht="12">
      <c r="AY39" s="61"/>
      <c r="AZ39" s="60"/>
      <c r="BA39" s="60"/>
      <c r="BB39" s="60"/>
      <c r="BC39" s="60"/>
    </row>
    <row r="40" spans="51:55" ht="12">
      <c r="AY40" s="61"/>
      <c r="AZ40" s="60"/>
      <c r="BA40" s="60"/>
      <c r="BB40" s="60"/>
      <c r="BC40" s="60"/>
    </row>
    <row r="41" spans="51:55" ht="12">
      <c r="AY41" s="61"/>
      <c r="AZ41" s="60"/>
      <c r="BA41" s="60"/>
      <c r="BB41" s="60"/>
      <c r="BC41" s="60"/>
    </row>
    <row r="42" spans="51:55" ht="12">
      <c r="AY42" s="61"/>
      <c r="AZ42" s="60"/>
      <c r="BA42" s="60"/>
      <c r="BB42" s="60"/>
      <c r="BC42" s="60"/>
    </row>
    <row r="43" spans="51:55" ht="12">
      <c r="AY43" s="61"/>
      <c r="AZ43" s="60"/>
      <c r="BA43" s="60"/>
      <c r="BB43" s="60"/>
      <c r="BC43" s="60"/>
    </row>
    <row r="44" spans="51:55" ht="12">
      <c r="AY44" s="61"/>
      <c r="AZ44" s="60"/>
      <c r="BA44" s="60"/>
      <c r="BB44" s="60"/>
      <c r="BC44" s="60"/>
    </row>
    <row r="45" spans="51:55" ht="12">
      <c r="AY45" s="61"/>
      <c r="AZ45" s="60"/>
      <c r="BA45" s="60"/>
      <c r="BB45" s="60"/>
      <c r="BC45" s="60"/>
    </row>
    <row r="46" spans="51:55" ht="12">
      <c r="AY46" s="61"/>
      <c r="AZ46" s="60"/>
      <c r="BA46" s="60"/>
      <c r="BB46" s="60"/>
      <c r="BC46" s="60"/>
    </row>
    <row r="47" spans="51:55" ht="12">
      <c r="AY47" s="61"/>
      <c r="AZ47" s="60"/>
      <c r="BA47" s="60"/>
      <c r="BB47" s="60"/>
      <c r="BC47" s="60"/>
    </row>
    <row r="48" spans="51:55" ht="12">
      <c r="AY48" s="61"/>
      <c r="AZ48" s="60"/>
      <c r="BA48" s="60"/>
      <c r="BB48" s="60"/>
      <c r="BC48" s="60"/>
    </row>
    <row r="49" spans="51:55" ht="12">
      <c r="AY49" s="61"/>
      <c r="AZ49" s="60"/>
      <c r="BA49" s="60"/>
      <c r="BB49" s="60"/>
      <c r="BC49" s="60"/>
    </row>
    <row r="50" spans="51:55" ht="12">
      <c r="AY50" s="61"/>
      <c r="AZ50" s="60"/>
      <c r="BA50" s="60"/>
      <c r="BB50" s="60"/>
      <c r="BC50" s="60"/>
    </row>
    <row r="51" spans="51:55" ht="12">
      <c r="AY51" s="61"/>
      <c r="AZ51" s="60"/>
      <c r="BA51" s="60"/>
      <c r="BB51" s="60"/>
      <c r="BC51" s="60"/>
    </row>
    <row r="52" spans="51:55" ht="12">
      <c r="AY52" s="61"/>
      <c r="AZ52" s="60"/>
      <c r="BA52" s="60"/>
      <c r="BB52" s="60"/>
      <c r="BC52" s="60"/>
    </row>
    <row r="53" spans="51:55" ht="12">
      <c r="AY53" s="61"/>
      <c r="AZ53" s="60"/>
      <c r="BA53" s="60"/>
      <c r="BB53" s="60"/>
      <c r="BC53" s="60"/>
    </row>
    <row r="54" spans="51:55" ht="12">
      <c r="AY54" s="61"/>
      <c r="AZ54" s="60"/>
      <c r="BA54" s="60"/>
      <c r="BB54" s="60"/>
      <c r="BC54" s="60"/>
    </row>
    <row r="55" spans="51:55" ht="12">
      <c r="AY55" s="61"/>
      <c r="AZ55" s="60"/>
      <c r="BA55" s="60"/>
      <c r="BB55" s="60"/>
      <c r="BC55" s="60"/>
    </row>
    <row r="56" spans="51:55" ht="12">
      <c r="AY56" s="61"/>
      <c r="AZ56" s="60"/>
      <c r="BA56" s="60"/>
      <c r="BB56" s="60"/>
      <c r="BC56" s="60"/>
    </row>
    <row r="57" spans="51:55" ht="12">
      <c r="AY57" s="61"/>
      <c r="AZ57" s="60"/>
      <c r="BA57" s="60"/>
      <c r="BB57" s="60"/>
      <c r="BC57" s="60"/>
    </row>
    <row r="58" spans="51:55" ht="12">
      <c r="AY58" s="61"/>
      <c r="AZ58" s="60"/>
      <c r="BA58" s="60"/>
      <c r="BB58" s="60"/>
      <c r="BC58" s="60"/>
    </row>
    <row r="59" spans="51:55" ht="12">
      <c r="AY59" s="61"/>
      <c r="AZ59" s="60"/>
      <c r="BA59" s="60"/>
      <c r="BB59" s="60"/>
      <c r="BC59" s="60"/>
    </row>
    <row r="60" spans="51:55" ht="12">
      <c r="AY60" s="61"/>
      <c r="AZ60" s="60"/>
      <c r="BA60" s="60"/>
      <c r="BB60" s="60"/>
      <c r="BC60" s="60"/>
    </row>
    <row r="61" spans="51:55" ht="12">
      <c r="AY61" s="61"/>
      <c r="AZ61" s="60"/>
      <c r="BA61" s="60"/>
      <c r="BB61" s="60"/>
      <c r="BC61" s="60"/>
    </row>
    <row r="62" spans="51:55" ht="12">
      <c r="AY62" s="61"/>
      <c r="AZ62" s="60"/>
      <c r="BA62" s="60"/>
      <c r="BB62" s="60"/>
      <c r="BC62" s="60"/>
    </row>
    <row r="63" spans="51:55" ht="12">
      <c r="AY63" s="61"/>
      <c r="AZ63" s="60"/>
      <c r="BA63" s="60"/>
      <c r="BB63" s="60"/>
      <c r="BC63" s="60"/>
    </row>
    <row r="64" spans="51:55" ht="12">
      <c r="AY64" s="61"/>
      <c r="AZ64" s="60"/>
      <c r="BA64" s="60"/>
      <c r="BB64" s="60"/>
      <c r="BC64" s="60"/>
    </row>
    <row r="65" spans="51:55" ht="12">
      <c r="AY65" s="61"/>
      <c r="AZ65" s="60"/>
      <c r="BA65" s="60"/>
      <c r="BB65" s="60"/>
      <c r="BC65" s="60"/>
    </row>
    <row r="66" spans="51:55" ht="12">
      <c r="AY66" s="61"/>
      <c r="AZ66" s="60"/>
      <c r="BA66" s="60"/>
      <c r="BB66" s="60"/>
      <c r="BC66" s="60"/>
    </row>
    <row r="67" spans="51:55" ht="12">
      <c r="AY67" s="61"/>
      <c r="AZ67" s="60"/>
      <c r="BA67" s="60"/>
      <c r="BB67" s="60"/>
      <c r="BC67" s="60"/>
    </row>
    <row r="68" spans="51:55" ht="12">
      <c r="AY68" s="61"/>
      <c r="AZ68" s="60"/>
      <c r="BA68" s="60"/>
      <c r="BB68" s="60"/>
      <c r="BC68" s="60"/>
    </row>
    <row r="69" spans="51:55" ht="12">
      <c r="AY69" s="61"/>
      <c r="AZ69" s="60"/>
      <c r="BA69" s="60"/>
      <c r="BB69" s="60"/>
      <c r="BC69" s="60"/>
    </row>
    <row r="70" spans="51:55" ht="12">
      <c r="AY70" s="61"/>
      <c r="AZ70" s="60"/>
      <c r="BA70" s="60"/>
      <c r="BB70" s="60"/>
      <c r="BC70" s="60"/>
    </row>
    <row r="71" spans="51:55" ht="12">
      <c r="AY71" s="61"/>
      <c r="AZ71" s="60"/>
      <c r="BA71" s="60"/>
      <c r="BB71" s="60"/>
      <c r="BC71" s="60"/>
    </row>
    <row r="72" spans="51:55" ht="12">
      <c r="AY72" s="61"/>
      <c r="AZ72" s="60"/>
      <c r="BA72" s="60"/>
      <c r="BB72" s="60"/>
      <c r="BC72" s="60"/>
    </row>
    <row r="73" spans="51:55" ht="12">
      <c r="AY73" s="61"/>
      <c r="AZ73" s="60"/>
      <c r="BA73" s="60"/>
      <c r="BB73" s="60"/>
      <c r="BC73" s="60"/>
    </row>
    <row r="74" spans="51:55" ht="12">
      <c r="AY74" s="61"/>
      <c r="AZ74" s="60"/>
      <c r="BA74" s="60"/>
      <c r="BB74" s="60"/>
      <c r="BC74" s="60"/>
    </row>
    <row r="75" spans="51:55" ht="12">
      <c r="AY75" s="61"/>
      <c r="AZ75" s="60"/>
      <c r="BA75" s="60"/>
      <c r="BB75" s="60"/>
      <c r="BC75" s="60"/>
    </row>
    <row r="76" spans="51:55" ht="12">
      <c r="AY76" s="61"/>
      <c r="AZ76" s="60"/>
      <c r="BA76" s="60"/>
      <c r="BB76" s="60"/>
      <c r="BC76" s="60"/>
    </row>
    <row r="77" spans="51:55" ht="12">
      <c r="AY77" s="61"/>
      <c r="AZ77" s="60"/>
      <c r="BA77" s="60"/>
      <c r="BB77" s="60"/>
      <c r="BC77" s="60"/>
    </row>
    <row r="78" spans="51:55" ht="12">
      <c r="AY78" s="61"/>
      <c r="AZ78" s="60"/>
      <c r="BA78" s="60"/>
      <c r="BB78" s="60"/>
      <c r="BC78" s="60"/>
    </row>
    <row r="79" spans="51:55" ht="12">
      <c r="AY79" s="61"/>
      <c r="AZ79" s="60"/>
      <c r="BA79" s="60"/>
      <c r="BB79" s="60"/>
      <c r="BC79" s="60"/>
    </row>
    <row r="80" spans="51:55" ht="12">
      <c r="AY80" s="61"/>
      <c r="AZ80" s="60"/>
      <c r="BA80" s="60"/>
      <c r="BB80" s="60"/>
      <c r="BC80" s="60"/>
    </row>
    <row r="81" spans="51:55" ht="12">
      <c r="AY81" s="61"/>
      <c r="AZ81" s="60"/>
      <c r="BA81" s="60"/>
      <c r="BB81" s="60"/>
      <c r="BC81" s="60"/>
    </row>
    <row r="82" spans="51:55" ht="12">
      <c r="AY82" s="61"/>
      <c r="AZ82" s="60"/>
      <c r="BA82" s="60"/>
      <c r="BB82" s="60"/>
      <c r="BC82" s="60"/>
    </row>
    <row r="83" spans="51:55" ht="12">
      <c r="AY83" s="61"/>
      <c r="AZ83" s="60"/>
      <c r="BA83" s="60"/>
      <c r="BB83" s="60"/>
      <c r="BC83" s="60"/>
    </row>
    <row r="84" spans="51:55" ht="12">
      <c r="AY84" s="61"/>
      <c r="AZ84" s="60"/>
      <c r="BA84" s="60"/>
      <c r="BB84" s="60"/>
      <c r="BC84" s="60"/>
    </row>
    <row r="85" spans="51:55" ht="12">
      <c r="AY85" s="61"/>
      <c r="AZ85" s="60"/>
      <c r="BA85" s="60"/>
      <c r="BB85" s="60"/>
      <c r="BC85" s="60"/>
    </row>
    <row r="86" spans="51:55" ht="12">
      <c r="AY86" s="61"/>
      <c r="AZ86" s="60"/>
      <c r="BA86" s="60"/>
      <c r="BB86" s="60"/>
      <c r="BC86" s="60"/>
    </row>
    <row r="87" spans="51:55" ht="12">
      <c r="AY87" s="61"/>
      <c r="AZ87" s="60"/>
      <c r="BA87" s="60"/>
      <c r="BB87" s="60"/>
      <c r="BC87" s="60"/>
    </row>
    <row r="88" spans="51:55" ht="12">
      <c r="AY88" s="61"/>
      <c r="AZ88" s="60"/>
      <c r="BA88" s="60"/>
      <c r="BB88" s="60"/>
      <c r="BC88" s="60"/>
    </row>
    <row r="89" spans="51:55" ht="12">
      <c r="AY89" s="61"/>
      <c r="AZ89" s="60"/>
      <c r="BA89" s="60"/>
      <c r="BB89" s="60"/>
      <c r="BC89" s="60"/>
    </row>
    <row r="90" spans="51:55" ht="12">
      <c r="AY90" s="61"/>
      <c r="AZ90" s="60"/>
      <c r="BA90" s="60"/>
      <c r="BB90" s="60"/>
      <c r="BC90" s="60"/>
    </row>
    <row r="91" spans="51:55" ht="12">
      <c r="AY91" s="61"/>
      <c r="AZ91" s="60"/>
      <c r="BA91" s="60"/>
      <c r="BB91" s="60"/>
      <c r="BC91" s="60"/>
    </row>
    <row r="92" spans="51:55" ht="12">
      <c r="AY92" s="61"/>
      <c r="AZ92" s="60"/>
      <c r="BA92" s="60"/>
      <c r="BB92" s="60"/>
      <c r="BC92" s="60"/>
    </row>
    <row r="93" spans="51:55" ht="12">
      <c r="AY93" s="61"/>
      <c r="AZ93" s="60"/>
      <c r="BA93" s="60"/>
      <c r="BB93" s="60"/>
      <c r="BC93" s="60"/>
    </row>
    <row r="94" spans="51:55" ht="12">
      <c r="AY94" s="61"/>
      <c r="AZ94" s="60"/>
      <c r="BA94" s="60"/>
      <c r="BB94" s="60"/>
      <c r="BC94" s="60"/>
    </row>
    <row r="95" spans="51:55" ht="12">
      <c r="AY95" s="61"/>
      <c r="AZ95" s="60"/>
      <c r="BA95" s="60"/>
      <c r="BB95" s="60"/>
      <c r="BC95" s="60"/>
    </row>
    <row r="96" spans="51:55" ht="12">
      <c r="AY96" s="61"/>
      <c r="AZ96" s="60"/>
      <c r="BA96" s="60"/>
      <c r="BB96" s="60"/>
      <c r="BC96" s="60"/>
    </row>
    <row r="97" spans="51:55" ht="12">
      <c r="AY97" s="61"/>
      <c r="AZ97" s="60"/>
      <c r="BA97" s="60"/>
      <c r="BB97" s="60"/>
      <c r="BC97" s="60"/>
    </row>
    <row r="98" spans="51:55" ht="12">
      <c r="AY98" s="61"/>
      <c r="AZ98" s="60"/>
      <c r="BA98" s="60"/>
      <c r="BB98" s="60"/>
      <c r="BC98" s="60"/>
    </row>
    <row r="99" spans="51:55" ht="12">
      <c r="AY99" s="61"/>
      <c r="AZ99" s="60"/>
      <c r="BA99" s="60"/>
      <c r="BB99" s="60"/>
      <c r="BC99" s="60"/>
    </row>
    <row r="100" spans="51:55" ht="12">
      <c r="AY100" s="61"/>
      <c r="AZ100" s="60"/>
      <c r="BA100" s="60"/>
      <c r="BB100" s="60"/>
      <c r="BC100" s="60"/>
    </row>
    <row r="101" spans="51:55" ht="12">
      <c r="AY101" s="61"/>
      <c r="AZ101" s="60"/>
      <c r="BA101" s="60"/>
      <c r="BB101" s="60"/>
      <c r="BC101" s="60"/>
    </row>
    <row r="102" spans="51:55" ht="12">
      <c r="AY102" s="61"/>
      <c r="AZ102" s="60"/>
      <c r="BA102" s="60"/>
      <c r="BB102" s="60"/>
      <c r="BC102" s="60"/>
    </row>
    <row r="103" spans="51:55" ht="12">
      <c r="AY103" s="61"/>
      <c r="AZ103" s="60"/>
      <c r="BA103" s="60"/>
      <c r="BB103" s="60"/>
      <c r="BC103" s="60"/>
    </row>
    <row r="104" spans="51:55" ht="12">
      <c r="AY104" s="61"/>
      <c r="AZ104" s="60"/>
      <c r="BA104" s="60"/>
      <c r="BB104" s="60"/>
      <c r="BC104" s="60"/>
    </row>
    <row r="105" spans="51:55" ht="12">
      <c r="AY105" s="61"/>
      <c r="AZ105" s="60"/>
      <c r="BA105" s="60"/>
      <c r="BB105" s="60"/>
      <c r="BC105" s="60"/>
    </row>
    <row r="106" spans="51:55" ht="12">
      <c r="AY106" s="61"/>
      <c r="AZ106" s="60"/>
      <c r="BA106" s="60"/>
      <c r="BB106" s="60"/>
      <c r="BC106" s="60"/>
    </row>
  </sheetData>
  <mergeCells count="5">
    <mergeCell ref="B1:BC1"/>
    <mergeCell ref="B2:C2"/>
    <mergeCell ref="B3:O3"/>
    <mergeCell ref="P3:AF3"/>
    <mergeCell ref="AG3:AW3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Jirka</cp:lastModifiedBy>
  <dcterms:created xsi:type="dcterms:W3CDTF">2012-10-08T11:46:46Z</dcterms:created>
  <cp:category/>
  <cp:version/>
  <cp:contentType/>
  <cp:contentStatus/>
</cp:coreProperties>
</file>